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<sst xmlns="http://schemas.openxmlformats.org/spreadsheetml/2006/main" count="29" uniqueCount="29">
  <si>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</si>
  <si>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IBL690</t>
  </si>
  <si>
    <t xml:space="preserve">Ud</t>
  </si>
  <si>
    <t xml:space="preserve">Control centralizado.</t>
  </si>
  <si>
    <r>
      <rPr>
        <sz val="8.25"/>
        <color rgb="FF000000"/>
        <rFont val="Arial"/>
        <family val="2"/>
      </rPr>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</si>
  <si>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</si>
  <si>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</si>
  <si>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</si>
  <si>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</si>
  <si>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</si>
  <si>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</si>
  <si>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</si>
  <si>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mt42mee847a</t>
  </si>
  <si>
    <t xml:space="preserve">Ud</t>
  </si>
  <si>
    <t xml:space="preserve">Control de sistema, para 200 grupos o 200 unidades interiores de aire acondicionado, con pantalla táctil a color, modelo AE-200E "MITSUBISHI ELECTRIC", 284x200x40 mm, pantalla TFT de 10,4" SVGA 800x600, puerto USB, conexión RS-232E, conexión RS-485, conexión BACnet, función de doble temperatura de consigna, visualización de iconos sobre planos en la pantalla, función marcha/dentención, configuración de la temperatura de consigna, del modo de funcionamiento, de la velocidad del ventilador y de la dirección del caudal de aire, limitación de funciones de mandos individuales, conexión SD para almacenamiento de datos de funcionamiento del sistema, conectable al bus MNet, función avanzada de control de consumos FGENERGY (opcional), conexión directa de 4 entradas de pulsos, con autoalarmas, programación anual, estacional, semanal y horaria.</t>
  </si>
  <si>
    <t xml:space="preserve">Subtotal materiales:</t>
  </si>
  <si>
    <t xml:space="preserve">Mano de obra</t>
  </si>
  <si>
    <t xml:space="preserve">mo005</t>
  </si>
  <si>
    <t xml:space="preserve">h</t>
  </si>
  <si>
    <t xml:space="preserve">Maestro 1ª instalador de climatización.</t>
  </si>
  <si>
    <t xml:space="preserve">mo104</t>
  </si>
  <si>
    <t xml:space="preserve">h</t>
  </si>
  <si>
    <t xml:space="preserve">Ayudante instalador de climatización.</t>
  </si>
  <si>
    <t xml:space="preserve">Subtotal mano de obra:</t>
  </si>
  <si>
    <t xml:space="preserve">Herramientas</t>
  </si>
  <si>
    <t xml:space="preserve">%</t>
  </si>
  <si>
    <t xml:space="preserve">Herramientas</t>
  </si>
  <si>
    <t xml:space="preserve">Coste de mantenimiento decenal: $ 2.179.741,16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</si>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</sst>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68.34"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2">
        <v>1</v>
      </c>
      <c r="G10" s="14">
        <v>6.08691e+06</v>
      </c>
      <c r="H10" s="14">
        <f ca="1">ROUND(INDIRECT(ADDRESS(ROW()+(0), COLUMN()+(-2), 1))*INDIRECT(ADDRESS(ROW()+(0), COLUMN()+(-1), 1)), 2)</f>
        <v>6.08691e+06</v>
      </c>
    </row>
    <row r="11" spans="1:8" ht="13.50" thickBot="1" customHeight="1">
      <c r="A11" s="15"/>
      <c r="B11" s="15"/>
      <c r="C11" s="15"/>
      <c r="D11" s="15"/>
      <c r="E11" s="15"/>
      <c r="F11" s="9" t="s">
        <v>15</v>
      </c>
      <c r="G11" s="9"/>
      <c r="H11" s="17">
        <f ca="1">ROUND(SUM(INDIRECT(ADDRESS(ROW()+(-1), COLUMN()+(0), 1))), 2)</f>
        <v>6.08691e+06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1.22</v>
      </c>
      <c r="G13" s="13">
        <v>8929.75</v>
      </c>
      <c r="H13" s="13">
        <f ca="1">ROUND(INDIRECT(ADDRESS(ROW()+(0), COLUMN()+(-2), 1))*INDIRECT(ADDRESS(ROW()+(0), COLUMN()+(-1), 1)), 2)</f>
        <v>10894.3</v>
      </c>
    </row>
    <row r="14" spans="1:8" ht="13.50" thickBot="1" customHeight="1">
      <c r="A14" s="1" t="s">
        <v>20</v>
      </c>
      <c r="B14" s="1"/>
      <c r="C14" s="10" t="s">
        <v>21</v>
      </c>
      <c r="D14" s="10"/>
      <c r="E14" s="1" t="s">
        <v>22</v>
      </c>
      <c r="F14" s="12">
        <v>1.22</v>
      </c>
      <c r="G14" s="14">
        <v>6483.02</v>
      </c>
      <c r="H14" s="14">
        <f ca="1">ROUND(INDIRECT(ADDRESS(ROW()+(0), COLUMN()+(-2), 1))*INDIRECT(ADDRESS(ROW()+(0), COLUMN()+(-1), 1)), 2)</f>
        <v>7909.28</v>
      </c>
    </row>
    <row r="15" spans="1:8" ht="13.50" thickBot="1" customHeight="1">
      <c r="A15" s="15"/>
      <c r="B15" s="15"/>
      <c r="C15" s="15"/>
      <c r="D15" s="15"/>
      <c r="E15" s="15"/>
      <c r="F15" s="9" t="s">
        <v>23</v>
      </c>
      <c r="G15" s="9"/>
      <c r="H15" s="17">
        <f ca="1">ROUND(SUM(INDIRECT(ADDRESS(ROW()+(-1), COLUMN()+(0), 1)),INDIRECT(ADDRESS(ROW()+(-2), COLUMN()+(0), 1))), 2)</f>
        <v>18803.6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6.10572e+06</v>
      </c>
      <c r="H17" s="14">
        <f ca="1">ROUND(INDIRECT(ADDRESS(ROW()+(0), COLUMN()+(-2), 1))*INDIRECT(ADDRESS(ROW()+(0), COLUMN()+(-1), 1))/100, 2)</f>
        <v>122114</v>
      </c>
    </row>
    <row r="18" spans="1:8" ht="13.50" thickBot="1" customHeight="1">
      <c r="A18" s="21" t="s">
        <v>27</v>
      </c>
      <c r="B18" s="21"/>
      <c r="C18" s="22"/>
      <c r="D18" s="22"/>
      <c r="E18" s="23"/>
      <c r="F18" s="24" t="s">
        <v>28</v>
      </c>
      <c r="G18" s="25"/>
      <c r="H18" s="26">
        <f ca="1">ROUND(SUM(INDIRECT(ADDRESS(ROW()+(-1), COLUMN()+(0), 1)),INDIRECT(ADDRESS(ROW()+(-3), COLUMN()+(0), 1)),INDIRECT(ADDRESS(ROW()+(-7), COLUMN()+(0), 1))), 2)</f>
        <v>6.22783e+06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