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<sst xmlns="http://schemas.openxmlformats.org/spreadsheetml/2006/main" count="42" uniqueCount="42">
  <si>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</si>
  <si>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HEB010</t>
  </si>
  <si>
    <t xml:space="preserve">m</t>
  </si>
  <si>
    <t xml:space="preserve">Recibido de baranda metálica.</t>
  </si>
  <si>
    <r>
      <rPr>
        <sz val="8.25"/>
        <color rgb="FF000000"/>
        <rFont val="Arial"/>
        <family val="2"/>
      </rPr>
      <t xml:space="preserve">Recibido de baranda metálica con patillas de anclaje, con mortero de cemento, confeccionado en obra, con aditivo hidrófugo, dosificación 1:4.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</si>
  <si>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</si>
  <si>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</si>
  <si>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</si>
  <si>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</si>
  <si>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</si>
  <si>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</si>
  <si>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</si>
  <si>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</si>
  <si>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</si>
  <si>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</si>
  <si>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</si>
  <si>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</si>
  <si>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</si>
  <si>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mt08cem000e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</si>
  <si>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</si>
  <si>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</si>
  <si>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</si>
  <si>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</si>
  <si>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imprimación de morteros u hormigones.</t>
  </si>
  <si>
    <t xml:space="preserve">Subtotal materiales:</t>
  </si>
  <si>
    <t xml:space="preserve">Maquinaria</t>
  </si>
  <si>
    <t xml:space="preserve">mq06hor010</t>
  </si>
  <si>
    <t xml:space="preserve">h</t>
  </si>
  <si>
    <t xml:space="preserve">Concretera eléctrica con una capacidad de amasado de 160 l.</t>
  </si>
  <si>
    <t xml:space="preserve">Subtotal maquinaria: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</si>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</sst>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2.38" customWidth="1"/>
    <col min="4" max="4" width="10.71" customWidth="1"/>
    <col min="5" max="5" width="55.25" customWidth="1"/>
    <col min="6" max="6" width="14.62" customWidth="1"/>
    <col min="7" max="7" width="17.51" customWidth="1"/>
    <col min="8" max="8" width="14.6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0.006</v>
      </c>
      <c r="G10" s="12">
        <v>919.27</v>
      </c>
      <c r="H10" s="12">
        <f ca="1">ROUND(INDIRECT(ADDRESS(ROW()+(0), COLUMN()+(-2), 1))*INDIRECT(ADDRESS(ROW()+(0), COLUMN()+(-1), 1)), 2)</f>
        <v>5.52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0.001</v>
      </c>
      <c r="G11" s="12">
        <v>11852.9</v>
      </c>
      <c r="H11" s="12">
        <f ca="1">ROUND(INDIRECT(ADDRESS(ROW()+(0), COLUMN()+(-2), 1))*INDIRECT(ADDRESS(ROW()+(0), COLUMN()+(-1), 1)), 2)</f>
        <v>11.85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0.287</v>
      </c>
      <c r="G12" s="12">
        <v>100.14</v>
      </c>
      <c r="H12" s="12">
        <f ca="1">ROUND(INDIRECT(ADDRESS(ROW()+(0), COLUMN()+(-2), 1))*INDIRECT(ADDRESS(ROW()+(0), COLUMN()+(-1), 1)), 2)</f>
        <v>28.74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0.006</v>
      </c>
      <c r="G13" s="14">
        <v>735.42</v>
      </c>
      <c r="H13" s="14">
        <f ca="1">ROUND(INDIRECT(ADDRESS(ROW()+(0), COLUMN()+(-2), 1))*INDIRECT(ADDRESS(ROW()+(0), COLUMN()+(-1), 1)), 2)</f>
        <v>4.41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50.52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0.006</v>
      </c>
      <c r="G16" s="14">
        <v>2206.2</v>
      </c>
      <c r="H16" s="14">
        <f ca="1">ROUND(INDIRECT(ADDRESS(ROW()+(0), COLUMN()+(-2), 1))*INDIRECT(ADDRESS(ROW()+(0), COLUMN()+(-1), 1)), 2)</f>
        <v>13.24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13.24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" t="s">
        <v>31</v>
      </c>
      <c r="B19" s="1"/>
      <c r="C19" s="1"/>
      <c r="D19" s="10" t="s">
        <v>32</v>
      </c>
      <c r="E19" s="1" t="s">
        <v>33</v>
      </c>
      <c r="F19" s="11">
        <v>0.532</v>
      </c>
      <c r="G19" s="12">
        <v>8327.21</v>
      </c>
      <c r="H19" s="12">
        <f ca="1">ROUND(INDIRECT(ADDRESS(ROW()+(0), COLUMN()+(-2), 1))*INDIRECT(ADDRESS(ROW()+(0), COLUMN()+(-1), 1)), 2)</f>
        <v>4430.08</v>
      </c>
    </row>
    <row r="20" spans="1:8" ht="13.50" thickBot="1" customHeight="1">
      <c r="A20" s="1" t="s">
        <v>34</v>
      </c>
      <c r="B20" s="1"/>
      <c r="C20" s="1"/>
      <c r="D20" s="10" t="s">
        <v>35</v>
      </c>
      <c r="E20" s="1" t="s">
        <v>36</v>
      </c>
      <c r="F20" s="13">
        <v>0.539</v>
      </c>
      <c r="G20" s="14">
        <v>5997.35</v>
      </c>
      <c r="H20" s="14">
        <f ca="1">ROUND(INDIRECT(ADDRESS(ROW()+(0), COLUMN()+(-2), 1))*INDIRECT(ADDRESS(ROW()+(0), COLUMN()+(-1), 1)), 2)</f>
        <v>3232.57</v>
      </c>
    </row>
    <row r="21" spans="1:8" ht="13.50" thickBot="1" customHeight="1">
      <c r="A21" s="15"/>
      <c r="B21" s="15"/>
      <c r="C21" s="15"/>
      <c r="D21" s="15"/>
      <c r="E21" s="15"/>
      <c r="F21" s="9" t="s">
        <v>37</v>
      </c>
      <c r="G21" s="9"/>
      <c r="H21" s="17">
        <f ca="1">ROUND(SUM(INDIRECT(ADDRESS(ROW()+(-1), COLUMN()+(0), 1)),INDIRECT(ADDRESS(ROW()+(-2), COLUMN()+(0), 1))), 2)</f>
        <v>7662.65</v>
      </c>
    </row>
    <row r="22" spans="1:8" ht="13.50" thickBot="1" customHeight="1">
      <c r="A22" s="15">
        <v>4</v>
      </c>
      <c r="B22" s="15"/>
      <c r="C22" s="15"/>
      <c r="D22" s="15"/>
      <c r="E22" s="18" t="s">
        <v>38</v>
      </c>
      <c r="F22" s="18"/>
      <c r="G22" s="15"/>
      <c r="H22" s="15"/>
    </row>
    <row r="23" spans="1:8" ht="13.50" thickBot="1" customHeight="1">
      <c r="A23" s="19"/>
      <c r="B23" s="19"/>
      <c r="C23" s="19"/>
      <c r="D23" s="20" t="s">
        <v>39</v>
      </c>
      <c r="E23" s="19" t="s">
        <v>40</v>
      </c>
      <c r="F23" s="13">
        <v>2</v>
      </c>
      <c r="G23" s="14">
        <f ca="1">ROUND(SUM(INDIRECT(ADDRESS(ROW()+(-2), COLUMN()+(1), 1)),INDIRECT(ADDRESS(ROW()+(-6), COLUMN()+(1), 1)),INDIRECT(ADDRESS(ROW()+(-9), COLUMN()+(1), 1))), 2)</f>
        <v>7726.41</v>
      </c>
      <c r="H23" s="14">
        <f ca="1">ROUND(INDIRECT(ADDRESS(ROW()+(0), COLUMN()+(-2), 1))*INDIRECT(ADDRESS(ROW()+(0), COLUMN()+(-1), 1))/100, 2)</f>
        <v>154.53</v>
      </c>
    </row>
    <row r="24" spans="1:8" ht="13.50" thickBot="1" customHeight="1">
      <c r="A24" s="8"/>
      <c r="B24" s="8"/>
      <c r="C24" s="8"/>
      <c r="D24" s="8"/>
      <c r="E24" s="8"/>
      <c r="F24" s="21" t="s">
        <v>41</v>
      </c>
      <c r="G24" s="21"/>
      <c r="H24" s="22">
        <f ca="1">ROUND(SUM(INDIRECT(ADDRESS(ROW()+(-1), COLUMN()+(0), 1)),INDIRECT(ADDRESS(ROW()+(-3), COLUMN()+(0), 1)),INDIRECT(ADDRESS(ROW()+(-7), COLUMN()+(0), 1)),INDIRECT(ADDRESS(ROW()+(-10), COLUMN()+(0), 1))), 2)</f>
        <v>7880.94</v>
      </c>
    </row>
  </sheetData>
  <mergeCells count="28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F17:G17"/>
    <mergeCell ref="A18:C18"/>
    <mergeCell ref="E18:F18"/>
    <mergeCell ref="A19:C19"/>
    <mergeCell ref="A20:C20"/>
    <mergeCell ref="A21:C21"/>
    <mergeCell ref="F21:G21"/>
    <mergeCell ref="A22:C22"/>
    <mergeCell ref="E22:F22"/>
    <mergeCell ref="A23:C23"/>
    <mergeCell ref="A24:C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