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<sst xmlns="http://schemas.openxmlformats.org/spreadsheetml/2006/main" count="45" uniqueCount="45">
  <si>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</si>
  <si>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HEA020</t>
  </si>
  <si>
    <t xml:space="preserve">Ud</t>
  </si>
  <si>
    <t xml:space="preserve">Recibido de tina.</t>
  </si>
  <si>
    <r>
      <rPr>
        <sz val="8.25"/>
        <color rgb="FF000000"/>
        <rFont val="Arial"/>
        <family val="2"/>
      </rPr>
      <t xml:space="preserve">Recibido de tina de longitud superior a 1 m y formación de faldón con ladrillo cerámico hueco sencillo, recibido con mortero de cemento, confeccionado en obra, dosificación 1:6.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</si>
  <si>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</si>
  <si>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</si>
  <si>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</si>
  <si>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</si>
  <si>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</si>
  <si>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</si>
  <si>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</si>
  <si>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mt04lvc010a</t>
  </si>
  <si>
    <t xml:space="preserve">Ud</t>
  </si>
  <si>
    <t xml:space="preserve">Ladrillo cerámico hueco sencillo, para revestir, 24x11,5x4 cm, densidad 780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</si>
  <si>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</si>
  <si>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</si>
  <si>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</si>
  <si>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</si>
  <si>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</si>
  <si>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</si>
  <si>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mt08cem000e</t>
  </si>
  <si>
    <t xml:space="preserve">kg</t>
  </si>
  <si>
    <t xml:space="preserve">Cemento gris en sacos.</t>
  </si>
  <si>
    <t xml:space="preserve">mt01ara010a</t>
  </si>
  <si>
    <t xml:space="preserve">m³</t>
  </si>
  <si>
    <t xml:space="preserve">Arena con granulometría de 0 a 5 mm de diámetro, limpia.</t>
  </si>
  <si>
    <t xml:space="preserve">Subtotal materiales:</t>
  </si>
  <si>
    <t xml:space="preserve">Maquinaria</t>
  </si>
  <si>
    <t xml:space="preserve">mq06hor010</t>
  </si>
  <si>
    <t xml:space="preserve">h</t>
  </si>
  <si>
    <t xml:space="preserve">Concretera eléctrica con una capacidad de amasado de 160 l.</t>
  </si>
  <si>
    <t xml:space="preserve">Subtotal maquinaria: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</si>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</sst>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19" customWidth="1"/>
    <col min="4" max="4" width="6.63" customWidth="1"/>
    <col min="5" max="5" width="69.19" customWidth="1"/>
    <col min="6" max="6" width="11.73" customWidth="1"/>
    <col min="7" max="7" width="14.2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30</v>
      </c>
      <c r="G10" s="12">
        <v>144.63</v>
      </c>
      <c r="H10" s="12">
        <f ca="1">ROUND(INDIRECT(ADDRESS(ROW()+(0), COLUMN()+(-2), 1))*INDIRECT(ADDRESS(ROW()+(0), COLUMN()+(-1), 1)), 2)</f>
        <v>4338.9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0.008</v>
      </c>
      <c r="G11" s="12">
        <v>924.2</v>
      </c>
      <c r="H11" s="12">
        <f ca="1">ROUND(INDIRECT(ADDRESS(ROW()+(0), COLUMN()+(-2), 1))*INDIRECT(ADDRESS(ROW()+(0), COLUMN()+(-1), 1)), 2)</f>
        <v>7.39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0.026</v>
      </c>
      <c r="G12" s="12">
        <v>11947.9</v>
      </c>
      <c r="H12" s="12">
        <f ca="1">ROUND(INDIRECT(ADDRESS(ROW()+(0), COLUMN()+(-2), 1))*INDIRECT(ADDRESS(ROW()+(0), COLUMN()+(-1), 1)), 2)</f>
        <v>310.65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3.975</v>
      </c>
      <c r="G13" s="12">
        <v>100.67</v>
      </c>
      <c r="H13" s="12">
        <f ca="1">ROUND(INDIRECT(ADDRESS(ROW()+(0), COLUMN()+(-2), 1))*INDIRECT(ADDRESS(ROW()+(0), COLUMN()+(-1), 1)), 2)</f>
        <v>400.16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0.2</v>
      </c>
      <c r="G14" s="14">
        <v>9491.98</v>
      </c>
      <c r="H14" s="14">
        <f ca="1">ROUND(INDIRECT(ADDRESS(ROW()+(0), COLUMN()+(-2), 1))*INDIRECT(ADDRESS(ROW()+(0), COLUMN()+(-1), 1)), 2)</f>
        <v>1898.4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6955.5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0.013</v>
      </c>
      <c r="G17" s="14">
        <v>2262.69</v>
      </c>
      <c r="H17" s="14">
        <f ca="1">ROUND(INDIRECT(ADDRESS(ROW()+(0), COLUMN()+(-2), 1))*INDIRECT(ADDRESS(ROW()+(0), COLUMN()+(-1), 1)), 2)</f>
        <v>29.41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1))), 2)</f>
        <v>29.41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1">
        <v>2.662</v>
      </c>
      <c r="G20" s="12">
        <v>8324.16</v>
      </c>
      <c r="H20" s="12">
        <f ca="1">ROUND(INDIRECT(ADDRESS(ROW()+(0), COLUMN()+(-2), 1))*INDIRECT(ADDRESS(ROW()+(0), COLUMN()+(-1), 1)), 2)</f>
        <v>22158.9</v>
      </c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3">
        <v>2.725</v>
      </c>
      <c r="G21" s="14">
        <v>5995.15</v>
      </c>
      <c r="H21" s="14">
        <f ca="1">ROUND(INDIRECT(ADDRESS(ROW()+(0), COLUMN()+(-2), 1))*INDIRECT(ADDRESS(ROW()+(0), COLUMN()+(-1), 1)), 2)</f>
        <v>16336.8</v>
      </c>
    </row>
    <row r="22" spans="1:8" ht="13.50" thickBot="1" customHeight="1">
      <c r="A22" s="15"/>
      <c r="B22" s="15"/>
      <c r="C22" s="15"/>
      <c r="D22" s="15"/>
      <c r="E22" s="15"/>
      <c r="F22" s="9" t="s">
        <v>40</v>
      </c>
      <c r="G22" s="9"/>
      <c r="H22" s="17">
        <f ca="1">ROUND(SUM(INDIRECT(ADDRESS(ROW()+(-1), COLUMN()+(0), 1)),INDIRECT(ADDRESS(ROW()+(-2), COLUMN()+(0), 1))), 2)</f>
        <v>38495.7</v>
      </c>
    </row>
    <row r="23" spans="1:8" ht="13.50" thickBot="1" customHeight="1">
      <c r="A23" s="15">
        <v>4</v>
      </c>
      <c r="B23" s="15"/>
      <c r="C23" s="15"/>
      <c r="D23" s="15"/>
      <c r="E23" s="18" t="s">
        <v>41</v>
      </c>
      <c r="F23" s="18"/>
      <c r="G23" s="15"/>
      <c r="H23" s="15"/>
    </row>
    <row r="24" spans="1:8" ht="13.50" thickBot="1" customHeight="1">
      <c r="A24" s="19"/>
      <c r="B24" s="19"/>
      <c r="C24" s="20" t="s">
        <v>42</v>
      </c>
      <c r="D24" s="20"/>
      <c r="E24" s="19" t="s">
        <v>43</v>
      </c>
      <c r="F24" s="13">
        <v>2</v>
      </c>
      <c r="G24" s="14">
        <f ca="1">ROUND(SUM(INDIRECT(ADDRESS(ROW()+(-2), COLUMN()+(1), 1)),INDIRECT(ADDRESS(ROW()+(-6), COLUMN()+(1), 1)),INDIRECT(ADDRESS(ROW()+(-9), COLUMN()+(1), 1))), 2)</f>
        <v>45480.6</v>
      </c>
      <c r="H24" s="14">
        <f ca="1">ROUND(INDIRECT(ADDRESS(ROW()+(0), COLUMN()+(-2), 1))*INDIRECT(ADDRESS(ROW()+(0), COLUMN()+(-1), 1))/100, 2)</f>
        <v>909.61</v>
      </c>
    </row>
    <row r="25" spans="1:8" ht="13.50" thickBot="1" customHeight="1">
      <c r="A25" s="8"/>
      <c r="B25" s="8"/>
      <c r="C25" s="8"/>
      <c r="D25" s="8"/>
      <c r="E25" s="8"/>
      <c r="F25" s="21" t="s">
        <v>44</v>
      </c>
      <c r="G25" s="21"/>
      <c r="H25" s="22">
        <f ca="1">ROUND(SUM(INDIRECT(ADDRESS(ROW()+(-1), COLUMN()+(0), 1)),INDIRECT(ADDRESS(ROW()+(-3), COLUMN()+(0), 1)),INDIRECT(ADDRESS(ROW()+(-7), COLUMN()+(0), 1)),INDIRECT(ADDRESS(ROW()+(-10), COLUMN()+(0), 1))), 2)</f>
        <v>46390.2</v>
      </c>
    </row>
  </sheetData>
  <mergeCells count="4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B25"/>
    <mergeCell ref="C25:D25"/>
    <mergeCell ref="F25:G25"/>
  </mergeCells>
  <pageMargins left="0.147638" right="0.147638" top="0.206693" bottom="0.206693" header="0.0" footer="0.0"/>
  <pageSetup paperSize="9" orientation="portrait"/>
  <rowBreaks count="0" manualBreakCount="0">
    </rowBreaks>
</worksheet>
</file>