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<sst xmlns="http://schemas.openxmlformats.org/spreadsheetml/2006/main" count="70" uniqueCount="70">
  <si>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</si>
  <si>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FFX020</t>
  </si>
  <si>
    <t xml:space="preserve">m²</t>
  </si>
  <si>
    <t xml:space="preserve">Hoja exterior de fachada de dos hojas, de albañilería de bloque de hormigón cara vista.</t>
  </si>
  <si>
    <r>
      <rPr>
        <sz val="8.25"/>
        <color rgb="FF000000"/>
        <rFont val="Arial"/>
        <family val="2"/>
      </rPr>
      <t xml:space="preserve">Hoja exterior de fachada de dos hojas, con apoyo parcial sobre la losa, de 15 cm de espesor, de albañilería de bloque CV de hormigón, liso hidrófugo, color gris, 40x20x15 cm, resistencia normalizada R10 (10 N/mm²), con juntas horizontales y verticales de 10 mm de espesor, junta rehundida, recibida con mortero de cemento confeccionado en obra, con 250 kg/m³ de cemento, color gris, dosificación 1:6, suministrado en sacos. Dintel de albañilería armada de bloques en "U" de hormigón, macizado de hormigón de relleno, 25 (20) 12/12, no expuesto a ciclos hielo-deshielo, exposición a sulfatos despreciable, sin requerimiento de permeabilidad, docilidad fluida, preparado en obra; montaje y desmontaje de apeo. Revestimiento de los frentes de la losa y pilares con plaquetas de hormigón, colocadas con mortero de alta adherencia.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</si>
  <si>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</si>
  <si>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</si>
  <si>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</si>
  <si>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</si>
  <si>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</si>
  <si>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</si>
  <si>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</si>
  <si>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mt03bhe010ace</t>
  </si>
  <si>
    <t xml:space="preserve">Ud</t>
  </si>
  <si>
    <t xml:space="preserve">Bloque CV de hormigón, liso hidrófugo, color gris, 40x20x15 cm, resistencia normalizada R10 (10 N/mm²), densidad 1200 kg/m³; con el precio incrementado el 20% en concepto de piezas especiales: zunchos y medios.</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</si>
  <si>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</si>
  <si>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</si>
  <si>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</si>
  <si>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</si>
  <si>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</si>
  <si>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</si>
  <si>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</si>
  <si>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</si>
  <si>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</si>
  <si>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mt01arg000e</t>
  </si>
  <si>
    <t xml:space="preserve">m³</t>
  </si>
  <si>
    <t xml:space="preserve">Arena cribada.</t>
  </si>
  <si>
    <t xml:space="preserve">mt01arg001ed</t>
  </si>
  <si>
    <t xml:space="preserve">m³</t>
  </si>
  <si>
    <t xml:space="preserve">Árido grueso homogeneizado, de tamaño máximo 12 mm.</t>
  </si>
  <si>
    <t xml:space="preserve">mt07aco100a</t>
  </si>
  <si>
    <t xml:space="preserve">kg</t>
  </si>
  <si>
    <t xml:space="preserve">Acero en barras con resaltes, A63-42H, de varios diámetros, según NCh204.Of77.</t>
  </si>
  <si>
    <t xml:space="preserve">mt03bhe012aa</t>
  </si>
  <si>
    <t xml:space="preserve">Ud</t>
  </si>
  <si>
    <t xml:space="preserve">Plaqueta CV de hormigón, liso, color gris, 40x20x4 cm.</t>
  </si>
  <si>
    <t xml:space="preserve">mt09moe020a</t>
  </si>
  <si>
    <t xml:space="preserve">kg</t>
  </si>
  <si>
    <t xml:space="preserve">Adhesivo cementoso mejorado de ligantes mixtos, C2 TE, para la colocación en capa gruesa de piezas cerámicas en paramentos verticales exteriores</t>
  </si>
  <si>
    <t xml:space="preserve">mt08adt010</t>
  </si>
  <si>
    <t xml:space="preserve">kg</t>
  </si>
  <si>
    <t xml:space="preserve">Aditivo hidrófugo para imprimación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</si>
  <si>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</si>
  <si>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</si>
  <si>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</si>
  <si>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</si>
  <si>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</si>
  <si>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</si>
  <si>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</si>
  <si>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</si>
  <si>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</si>
  <si>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</si>
  <si>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</si>
  <si>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</si>
  <si>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</si>
  <si>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</si>
  <si>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</si>
  <si>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</si>
  <si>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mo021</t>
  </si>
  <si>
    <t xml:space="preserve">h</t>
  </si>
  <si>
    <t xml:space="preserve">Maestro 1ª albañil.</t>
  </si>
  <si>
    <t xml:space="preserve">mo114</t>
  </si>
  <si>
    <t xml:space="preserve">h</t>
  </si>
  <si>
    <t xml:space="preserve">Jornal albañil.</t>
  </si>
  <si>
    <t xml:space="preserve">Subtotal mano de obra:</t>
  </si>
  <si>
    <t xml:space="preserve">Herramientas</t>
  </si>
  <si>
    <t xml:space="preserve">%</t>
  </si>
  <si>
    <t xml:space="preserve">Herramientas</t>
  </si>
  <si>
    <t xml:space="preserve">Coste de mantenimiento decenal: $ 908,93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</si>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</sst>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8.85" customWidth="1"/>
    <col min="5" max="5" width="11.22" customWidth="1"/>
    <col min="6" max="6" width="14.79"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v>
      </c>
      <c r="F10" s="12">
        <v>600.17</v>
      </c>
      <c r="G10" s="12">
        <f ca="1">ROUND(INDIRECT(ADDRESS(ROW()+(0), COLUMN()+(-2), 1))*INDIRECT(ADDRESS(ROW()+(0), COLUMN()+(-1), 1)), 2)</f>
        <v>7802.21</v>
      </c>
    </row>
    <row r="11" spans="1:7" ht="13.50" thickBot="1" customHeight="1">
      <c r="A11" s="1" t="s">
        <v>15</v>
      </c>
      <c r="B11" s="1"/>
      <c r="C11" s="10" t="s">
        <v>16</v>
      </c>
      <c r="D11" s="1" t="s">
        <v>17</v>
      </c>
      <c r="E11" s="11">
        <v>0.01</v>
      </c>
      <c r="F11" s="12">
        <v>919.27</v>
      </c>
      <c r="G11" s="12">
        <f ca="1">ROUND(INDIRECT(ADDRESS(ROW()+(0), COLUMN()+(-2), 1))*INDIRECT(ADDRESS(ROW()+(0), COLUMN()+(-1), 1)), 2)</f>
        <v>9.19</v>
      </c>
    </row>
    <row r="12" spans="1:7" ht="13.50" thickBot="1" customHeight="1">
      <c r="A12" s="1" t="s">
        <v>18</v>
      </c>
      <c r="B12" s="1"/>
      <c r="C12" s="10" t="s">
        <v>19</v>
      </c>
      <c r="D12" s="1" t="s">
        <v>20</v>
      </c>
      <c r="E12" s="11">
        <v>0.018</v>
      </c>
      <c r="F12" s="12">
        <v>11852.9</v>
      </c>
      <c r="G12" s="12">
        <f ca="1">ROUND(INDIRECT(ADDRESS(ROW()+(0), COLUMN()+(-2), 1))*INDIRECT(ADDRESS(ROW()+(0), COLUMN()+(-1), 1)), 2)</f>
        <v>213.35</v>
      </c>
    </row>
    <row r="13" spans="1:7" ht="13.50" thickBot="1" customHeight="1">
      <c r="A13" s="1" t="s">
        <v>21</v>
      </c>
      <c r="B13" s="1"/>
      <c r="C13" s="10" t="s">
        <v>22</v>
      </c>
      <c r="D13" s="1" t="s">
        <v>23</v>
      </c>
      <c r="E13" s="11">
        <v>4.901</v>
      </c>
      <c r="F13" s="12">
        <v>100.14</v>
      </c>
      <c r="G13" s="12">
        <f ca="1">ROUND(INDIRECT(ADDRESS(ROW()+(0), COLUMN()+(-2), 1))*INDIRECT(ADDRESS(ROW()+(0), COLUMN()+(-1), 1)), 2)</f>
        <v>490.79</v>
      </c>
    </row>
    <row r="14" spans="1:7" ht="13.50" thickBot="1" customHeight="1">
      <c r="A14" s="1" t="s">
        <v>24</v>
      </c>
      <c r="B14" s="1"/>
      <c r="C14" s="10" t="s">
        <v>25</v>
      </c>
      <c r="D14" s="1" t="s">
        <v>26</v>
      </c>
      <c r="E14" s="11">
        <v>0.003</v>
      </c>
      <c r="F14" s="12">
        <v>10769</v>
      </c>
      <c r="G14" s="12">
        <f ca="1">ROUND(INDIRECT(ADDRESS(ROW()+(0), COLUMN()+(-2), 1))*INDIRECT(ADDRESS(ROW()+(0), COLUMN()+(-1), 1)), 2)</f>
        <v>32.31</v>
      </c>
    </row>
    <row r="15" spans="1:7" ht="13.50" thickBot="1" customHeight="1">
      <c r="A15" s="1" t="s">
        <v>27</v>
      </c>
      <c r="B15" s="1"/>
      <c r="C15" s="10" t="s">
        <v>28</v>
      </c>
      <c r="D15" s="1" t="s">
        <v>29</v>
      </c>
      <c r="E15" s="11">
        <v>0.005</v>
      </c>
      <c r="F15" s="12">
        <v>17961</v>
      </c>
      <c r="G15" s="12">
        <f ca="1">ROUND(INDIRECT(ADDRESS(ROW()+(0), COLUMN()+(-2), 1))*INDIRECT(ADDRESS(ROW()+(0), COLUMN()+(-1), 1)), 2)</f>
        <v>89.8</v>
      </c>
    </row>
    <row r="16" spans="1:7" ht="24.00" thickBot="1" customHeight="1">
      <c r="A16" s="1" t="s">
        <v>30</v>
      </c>
      <c r="B16" s="1"/>
      <c r="C16" s="10" t="s">
        <v>31</v>
      </c>
      <c r="D16" s="1" t="s">
        <v>32</v>
      </c>
      <c r="E16" s="11">
        <v>0.9</v>
      </c>
      <c r="F16" s="12">
        <v>680.54</v>
      </c>
      <c r="G16" s="12">
        <f ca="1">ROUND(INDIRECT(ADDRESS(ROW()+(0), COLUMN()+(-2), 1))*INDIRECT(ADDRESS(ROW()+(0), COLUMN()+(-1), 1)), 2)</f>
        <v>612.49</v>
      </c>
    </row>
    <row r="17" spans="1:7" ht="13.50" thickBot="1" customHeight="1">
      <c r="A17" s="1" t="s">
        <v>33</v>
      </c>
      <c r="B17" s="1"/>
      <c r="C17" s="10" t="s">
        <v>34</v>
      </c>
      <c r="D17" s="1" t="s">
        <v>35</v>
      </c>
      <c r="E17" s="11">
        <v>2</v>
      </c>
      <c r="F17" s="12">
        <v>303.88</v>
      </c>
      <c r="G17" s="12">
        <f ca="1">ROUND(INDIRECT(ADDRESS(ROW()+(0), COLUMN()+(-2), 1))*INDIRECT(ADDRESS(ROW()+(0), COLUMN()+(-1), 1)), 2)</f>
        <v>607.76</v>
      </c>
    </row>
    <row r="18" spans="1:7" ht="24.00" thickBot="1" customHeight="1">
      <c r="A18" s="1" t="s">
        <v>36</v>
      </c>
      <c r="B18" s="1"/>
      <c r="C18" s="10" t="s">
        <v>37</v>
      </c>
      <c r="D18" s="1" t="s">
        <v>38</v>
      </c>
      <c r="E18" s="11">
        <v>0.729</v>
      </c>
      <c r="F18" s="12">
        <v>316.77</v>
      </c>
      <c r="G18" s="12">
        <f ca="1">ROUND(INDIRECT(ADDRESS(ROW()+(0), COLUMN()+(-2), 1))*INDIRECT(ADDRESS(ROW()+(0), COLUMN()+(-1), 1)), 2)</f>
        <v>230.93</v>
      </c>
    </row>
    <row r="19" spans="1:7" ht="13.50" thickBot="1" customHeight="1">
      <c r="A19" s="1" t="s">
        <v>39</v>
      </c>
      <c r="B19" s="1"/>
      <c r="C19" s="10" t="s">
        <v>40</v>
      </c>
      <c r="D19" s="1" t="s">
        <v>41</v>
      </c>
      <c r="E19" s="11">
        <v>0.034</v>
      </c>
      <c r="F19" s="12">
        <v>735.42</v>
      </c>
      <c r="G19" s="12">
        <f ca="1">ROUND(INDIRECT(ADDRESS(ROW()+(0), COLUMN()+(-2), 1))*INDIRECT(ADDRESS(ROW()+(0), COLUMN()+(-1), 1)), 2)</f>
        <v>25</v>
      </c>
    </row>
    <row r="20" spans="1:7" ht="13.50" thickBot="1" customHeight="1">
      <c r="A20" s="1" t="s">
        <v>42</v>
      </c>
      <c r="B20" s="1"/>
      <c r="C20" s="10" t="s">
        <v>43</v>
      </c>
      <c r="D20" s="1" t="s">
        <v>44</v>
      </c>
      <c r="E20" s="11">
        <v>0.001</v>
      </c>
      <c r="F20" s="12">
        <v>269162</v>
      </c>
      <c r="G20" s="12">
        <f ca="1">ROUND(INDIRECT(ADDRESS(ROW()+(0), COLUMN()+(-2), 1))*INDIRECT(ADDRESS(ROW()+(0), COLUMN()+(-1), 1)), 2)</f>
        <v>269.16</v>
      </c>
    </row>
    <row r="21" spans="1:7" ht="13.50" thickBot="1" customHeight="1">
      <c r="A21" s="1" t="s">
        <v>45</v>
      </c>
      <c r="B21" s="1"/>
      <c r="C21" s="10" t="s">
        <v>46</v>
      </c>
      <c r="D21" s="1" t="s">
        <v>47</v>
      </c>
      <c r="E21" s="11">
        <v>0.011</v>
      </c>
      <c r="F21" s="12">
        <v>1147.25</v>
      </c>
      <c r="G21" s="12">
        <f ca="1">ROUND(INDIRECT(ADDRESS(ROW()+(0), COLUMN()+(-2), 1))*INDIRECT(ADDRESS(ROW()+(0), COLUMN()+(-1), 1)), 2)</f>
        <v>12.62</v>
      </c>
    </row>
    <row r="22" spans="1:7" ht="13.50" thickBot="1" customHeight="1">
      <c r="A22" s="1" t="s">
        <v>48</v>
      </c>
      <c r="B22" s="1"/>
      <c r="C22" s="10" t="s">
        <v>49</v>
      </c>
      <c r="D22" s="1" t="s">
        <v>50</v>
      </c>
      <c r="E22" s="13">
        <v>0.003</v>
      </c>
      <c r="F22" s="14">
        <v>11799</v>
      </c>
      <c r="G22" s="14">
        <f ca="1">ROUND(INDIRECT(ADDRESS(ROW()+(0), COLUMN()+(-2), 1))*INDIRECT(ADDRESS(ROW()+(0), COLUMN()+(-1), 1)), 2)</f>
        <v>35.4</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10431</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0.009</v>
      </c>
      <c r="F25" s="14">
        <v>2206.2</v>
      </c>
      <c r="G25" s="14">
        <f ca="1">ROUND(INDIRECT(ADDRESS(ROW()+(0), COLUMN()+(-2), 1))*INDIRECT(ADDRESS(ROW()+(0), COLUMN()+(-1), 1)), 2)</f>
        <v>19.86</v>
      </c>
    </row>
    <row r="26" spans="1:7" ht="13.50" thickBot="1" customHeight="1">
      <c r="A26" s="15"/>
      <c r="B26" s="15"/>
      <c r="C26" s="15"/>
      <c r="D26" s="15"/>
      <c r="E26" s="9" t="s">
        <v>56</v>
      </c>
      <c r="F26" s="9"/>
      <c r="G26" s="17">
        <f ca="1">ROUND(SUM(INDIRECT(ADDRESS(ROW()+(-1), COLUMN()+(0), 1))), 2)</f>
        <v>19.86</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0.924</v>
      </c>
      <c r="F28" s="12">
        <v>8327.21</v>
      </c>
      <c r="G28" s="12">
        <f ca="1">ROUND(INDIRECT(ADDRESS(ROW()+(0), COLUMN()+(-2), 1))*INDIRECT(ADDRESS(ROW()+(0), COLUMN()+(-1), 1)), 2)</f>
        <v>7694.34</v>
      </c>
    </row>
    <row r="29" spans="1:7" ht="13.50" thickBot="1" customHeight="1">
      <c r="A29" s="1" t="s">
        <v>61</v>
      </c>
      <c r="B29" s="1"/>
      <c r="C29" s="10" t="s">
        <v>62</v>
      </c>
      <c r="D29" s="1" t="s">
        <v>63</v>
      </c>
      <c r="E29" s="13">
        <v>0.653</v>
      </c>
      <c r="F29" s="14">
        <v>5997.35</v>
      </c>
      <c r="G29" s="14">
        <f ca="1">ROUND(INDIRECT(ADDRESS(ROW()+(0), COLUMN()+(-2), 1))*INDIRECT(ADDRESS(ROW()+(0), COLUMN()+(-1), 1)), 2)</f>
        <v>3916.27</v>
      </c>
    </row>
    <row r="30" spans="1:7" ht="13.50" thickBot="1" customHeight="1">
      <c r="A30" s="15"/>
      <c r="B30" s="15"/>
      <c r="C30" s="15"/>
      <c r="D30" s="15"/>
      <c r="E30" s="9" t="s">
        <v>64</v>
      </c>
      <c r="F30" s="9"/>
      <c r="G30" s="17">
        <f ca="1">ROUND(SUM(INDIRECT(ADDRESS(ROW()+(-1), COLUMN()+(0), 1)),INDIRECT(ADDRESS(ROW()+(-2), COLUMN()+(0), 1))), 2)</f>
        <v>11610.6</v>
      </c>
    </row>
    <row r="31" spans="1:7" ht="13.50" thickBot="1" customHeight="1">
      <c r="A31" s="15">
        <v>4</v>
      </c>
      <c r="B31" s="15"/>
      <c r="C31" s="15"/>
      <c r="D31" s="18" t="s">
        <v>65</v>
      </c>
      <c r="E31" s="18"/>
      <c r="F31" s="15"/>
      <c r="G31" s="15"/>
    </row>
    <row r="32" spans="1:7" ht="13.50" thickBot="1" customHeight="1">
      <c r="A32" s="19"/>
      <c r="B32" s="19"/>
      <c r="C32" s="20" t="s">
        <v>66</v>
      </c>
      <c r="D32" s="19" t="s">
        <v>67</v>
      </c>
      <c r="E32" s="13">
        <v>3</v>
      </c>
      <c r="F32" s="14">
        <f ca="1">ROUND(SUM(INDIRECT(ADDRESS(ROW()+(-2), COLUMN()+(1), 1)),INDIRECT(ADDRESS(ROW()+(-6), COLUMN()+(1), 1)),INDIRECT(ADDRESS(ROW()+(-9), COLUMN()+(1), 1))), 2)</f>
        <v>22061.5</v>
      </c>
      <c r="G32" s="14">
        <f ca="1">ROUND(INDIRECT(ADDRESS(ROW()+(0), COLUMN()+(-2), 1))*INDIRECT(ADDRESS(ROW()+(0), COLUMN()+(-1), 1))/100, 2)</f>
        <v>661.84</v>
      </c>
    </row>
    <row r="33" spans="1:7" ht="13.50" thickBot="1" customHeight="1">
      <c r="A33" s="21" t="s">
        <v>68</v>
      </c>
      <c r="B33" s="21"/>
      <c r="C33" s="22"/>
      <c r="D33" s="23"/>
      <c r="E33" s="24" t="s">
        <v>69</v>
      </c>
      <c r="F33" s="25"/>
      <c r="G33" s="26">
        <f ca="1">ROUND(SUM(INDIRECT(ADDRESS(ROW()+(-1), COLUMN()+(0), 1)),INDIRECT(ADDRESS(ROW()+(-3), COLUMN()+(0), 1)),INDIRECT(ADDRESS(ROW()+(-7), COLUMN()+(0), 1)),INDIRECT(ADDRESS(ROW()+(-10), COLUMN()+(0), 1))), 2)</f>
        <v>22723.3</v>
      </c>
    </row>
  </sheetData>
  <mergeCells count="3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