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<sst xmlns="http://schemas.openxmlformats.org/spreadsheetml/2006/main" count="73" uniqueCount="73">
  <si>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</si>
  <si>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FEA020</t>
  </si>
  <si>
    <t xml:space="preserve">m²</t>
  </si>
  <si>
    <t xml:space="preserve">Muro portante de albañilería armada, de bloque de hormigón.</t>
  </si>
  <si>
    <r>
      <rPr>
        <sz val="8.25"/>
        <color rgb="FF000000"/>
        <rFont val="Arial"/>
        <family val="2"/>
      </rPr>
      <t xml:space="preserve">Muro portante de 15 cm de espesor de albañilería armada de bloque de hormigón, liso estándar, color gris, 40x20x15 cm, resistencia normalizada R10 (10 N/mm²), para revestir, con juntas horizontales y verticales de 10 mm de espesor, junta rehundida, recibida con mortero de cemento confeccionado en obra, con 300 kg/m³ de cemento, color gris, dosificación 1:5, suministrado en sacos, con piezas especiales tales como medios bloques, bloques de esquina y bloques en "U" en formación de zunchos horizontales y dinteles, reforzado con hormigón de relleno, 20 (20) 12/12, no expuesto a ciclos hielo-deshielo, exposición a sulfatos despreciable, sin requerimiento de permeabilidad, docilidad fluida, preparado en obra, vaciado con medios manuales, volumen 0,015 m³/m², en dinteles, zunchos horizontales y zunchos verticales; y acero A63-42H, cuantía 0,6 kg/m²; armadura horizontal prefabricada en las juntas de acero galvanizado en caliente con recubrimiento de resina epoxi, de 3,7 mm de diámetro y de 75 mm de anchura, rendimiento 2,45 m/m².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</si>
  <si>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</si>
  <si>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</si>
  <si>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</si>
  <si>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</si>
  <si>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</si>
  <si>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</si>
  <si>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</si>
  <si>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mt02bhp010Afa</t>
  </si>
  <si>
    <t xml:space="preserve">Ud</t>
  </si>
  <si>
    <t xml:space="preserve">Bloque de hormigón, liso estándar, color gris, 40x20x15 cm, resistencia normalizada R10 (10 N/mm²), densidad 1200 kg/m³, para revestir.</t>
  </si>
  <si>
    <t xml:space="preserve">mt02bhp011c</t>
  </si>
  <si>
    <t xml:space="preserve">Ud</t>
  </si>
  <si>
    <t xml:space="preserve">Medio bloque de hormigón, liso estándar, color gris, 20x20x15 cm, resistencia normalizada R10 (10 N/mm²), densidad 1200 kg/m³, para revestir.</t>
  </si>
  <si>
    <t xml:space="preserve">mt02bhp012c</t>
  </si>
  <si>
    <t xml:space="preserve">Ud</t>
  </si>
  <si>
    <t xml:space="preserve">Bloque de esquina de hormigón, liso estándar, color gris, 40x20x15 cm, resistencia normalizada R10 (10 N/mm²), densidad 1200 kg/m³, para revestir.</t>
  </si>
  <si>
    <t xml:space="preserve">mt02bhp020e</t>
  </si>
  <si>
    <t xml:space="preserve">Ud</t>
  </si>
  <si>
    <t xml:space="preserve">Bloque en "U" de hormigón, liso, color gris, 40x20x15 cm, resistencia normalizada R10 (10 N/mm²), para revestir.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</si>
  <si>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</si>
  <si>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</si>
  <si>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</si>
  <si>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</si>
  <si>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</si>
  <si>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</si>
  <si>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mt07aag010ebe</t>
  </si>
  <si>
    <t xml:space="preserve">m</t>
  </si>
  <si>
    <t xml:space="preserve">Armadura horizontal prefabricada en las juntas de acero galvanizado en caliente con recubrimiento de resina epoxi, de 3,7 mm de diámetro y 75 mm de anchura, con dispositivos de separación, geometría diseñada para permitir el solape y sistema de autocontrol del operario (SAO).</t>
  </si>
  <si>
    <t xml:space="preserve">mt08cem000e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</si>
  <si>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</si>
  <si>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</si>
  <si>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</si>
  <si>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</si>
  <si>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</si>
  <si>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</si>
  <si>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</si>
  <si>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</si>
  <si>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mt01arg001ed</t>
  </si>
  <si>
    <t xml:space="preserve">m³</t>
  </si>
  <si>
    <t xml:space="preserve">Árido grueso homogeneizado, de tamaño máximo 12 mm.</t>
  </si>
  <si>
    <t xml:space="preserve">mt01arg005a</t>
  </si>
  <si>
    <t xml:space="preserve">t</t>
  </si>
  <si>
    <t xml:space="preserve">Arena de cantera, para mortero preparado en obra.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</si>
  <si>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</si>
  <si>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</si>
  <si>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</si>
  <si>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</si>
  <si>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</si>
  <si>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</si>
  <si>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</si>
  <si>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mo021</t>
  </si>
  <si>
    <t xml:space="preserve">h</t>
  </si>
  <si>
    <t xml:space="preserve">Maestro 1ª albañil.</t>
  </si>
  <si>
    <t xml:space="preserve">mo114</t>
  </si>
  <si>
    <t xml:space="preserve">h</t>
  </si>
  <si>
    <t xml:space="preserve">Jornal albañil.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</si>
  <si>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</si>
  <si>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</si>
  <si>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</si>
  <si>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</si>
  <si>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</si>
  <si>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</si>
  <si>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</si>
  <si>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</si>
  <si>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</si>
  <si>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</si>
  <si>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$ 1.287,39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</si>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</sst>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68.85" customWidth="1"/>
    <col min="5" max="5" width="11.73" customWidth="1"/>
    <col min="6" max="6" width="14.2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11.256</v>
      </c>
      <c r="F10" s="12">
        <v>535.67</v>
      </c>
      <c r="G10" s="12">
        <f ca="1">ROUND(INDIRECT(ADDRESS(ROW()+(0), COLUMN()+(-2), 1))*INDIRECT(ADDRESS(ROW()+(0), COLUMN()+(-1), 1)), 2)</f>
        <v>6029.5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0.473</v>
      </c>
      <c r="F11" s="12">
        <v>503.79</v>
      </c>
      <c r="G11" s="12">
        <f ca="1">ROUND(INDIRECT(ADDRESS(ROW()+(0), COLUMN()+(-2), 1))*INDIRECT(ADDRESS(ROW()+(0), COLUMN()+(-1), 1)), 2)</f>
        <v>238.29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0.494</v>
      </c>
      <c r="F12" s="12">
        <v>1300.91</v>
      </c>
      <c r="G12" s="12">
        <f ca="1">ROUND(INDIRECT(ADDRESS(ROW()+(0), COLUMN()+(-2), 1))*INDIRECT(ADDRESS(ROW()+(0), COLUMN()+(-1), 1)), 2)</f>
        <v>642.65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0.924</v>
      </c>
      <c r="F13" s="12">
        <v>1026.7</v>
      </c>
      <c r="G13" s="12">
        <f ca="1">ROUND(INDIRECT(ADDRESS(ROW()+(0), COLUMN()+(-2), 1))*INDIRECT(ADDRESS(ROW()+(0), COLUMN()+(-1), 1)), 2)</f>
        <v>948.67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0.63</v>
      </c>
      <c r="F14" s="12">
        <v>685.64</v>
      </c>
      <c r="G14" s="12">
        <f ca="1">ROUND(INDIRECT(ADDRESS(ROW()+(0), COLUMN()+(-2), 1))*INDIRECT(ADDRESS(ROW()+(0), COLUMN()+(-1), 1)), 2)</f>
        <v>431.95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0.015</v>
      </c>
      <c r="F15" s="12">
        <v>924.2</v>
      </c>
      <c r="G15" s="12">
        <f ca="1">ROUND(INDIRECT(ADDRESS(ROW()+(0), COLUMN()+(-2), 1))*INDIRECT(ADDRESS(ROW()+(0), COLUMN()+(-1), 1)), 2)</f>
        <v>13.86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2.45</v>
      </c>
      <c r="F16" s="12">
        <v>1647.71</v>
      </c>
      <c r="G16" s="12">
        <f ca="1">ROUND(INDIRECT(ADDRESS(ROW()+(0), COLUMN()+(-2), 1))*INDIRECT(ADDRESS(ROW()+(0), COLUMN()+(-1), 1)), 2)</f>
        <v>4036.89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7.994</v>
      </c>
      <c r="F17" s="12">
        <v>100.67</v>
      </c>
      <c r="G17" s="12">
        <f ca="1">ROUND(INDIRECT(ADDRESS(ROW()+(0), COLUMN()+(-2), 1))*INDIRECT(ADDRESS(ROW()+(0), COLUMN()+(-1), 1)), 2)</f>
        <v>804.76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0.008</v>
      </c>
      <c r="F18" s="12">
        <v>924.2</v>
      </c>
      <c r="G18" s="12">
        <f ca="1">ROUND(INDIRECT(ADDRESS(ROW()+(0), COLUMN()+(-2), 1))*INDIRECT(ADDRESS(ROW()+(0), COLUMN()+(-1), 1)), 2)</f>
        <v>7.39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0.007</v>
      </c>
      <c r="F19" s="12">
        <v>10855.4</v>
      </c>
      <c r="G19" s="12">
        <f ca="1">ROUND(INDIRECT(ADDRESS(ROW()+(0), COLUMN()+(-2), 1))*INDIRECT(ADDRESS(ROW()+(0), COLUMN()+(-1), 1)), 2)</f>
        <v>75.99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0.012</v>
      </c>
      <c r="F20" s="12">
        <v>18105</v>
      </c>
      <c r="G20" s="12">
        <f ca="1">ROUND(INDIRECT(ADDRESS(ROW()+(0), COLUMN()+(-2), 1))*INDIRECT(ADDRESS(ROW()+(0), COLUMN()+(-1), 1)), 2)</f>
        <v>217.26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3">
        <v>0.017</v>
      </c>
      <c r="F21" s="14">
        <v>11947.9</v>
      </c>
      <c r="G21" s="14">
        <f ca="1">ROUND(INDIRECT(ADDRESS(ROW()+(0), COLUMN()+(-2), 1))*INDIRECT(ADDRESS(ROW()+(0), COLUMN()+(-1), 1)), 2)</f>
        <v>203.11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13650.3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3">
        <v>0.02</v>
      </c>
      <c r="F24" s="14">
        <v>2262.69</v>
      </c>
      <c r="G24" s="14">
        <f ca="1">ROUND(INDIRECT(ADDRESS(ROW()+(0), COLUMN()+(-2), 1))*INDIRECT(ADDRESS(ROW()+(0), COLUMN()+(-1), 1)), 2)</f>
        <v>45.25</v>
      </c>
    </row>
    <row r="25" spans="1:7" ht="13.50" thickBot="1" customHeight="1">
      <c r="A25" s="15"/>
      <c r="B25" s="15"/>
      <c r="C25" s="15"/>
      <c r="D25" s="15"/>
      <c r="E25" s="9" t="s">
        <v>53</v>
      </c>
      <c r="F25" s="9"/>
      <c r="G25" s="17">
        <f ca="1">ROUND(SUM(INDIRECT(ADDRESS(ROW()+(-1), COLUMN()+(0), 1))), 2)</f>
        <v>45.25</v>
      </c>
    </row>
    <row r="26" spans="1:7" ht="13.50" thickBot="1" customHeight="1">
      <c r="A26" s="15">
        <v>3</v>
      </c>
      <c r="B26" s="15"/>
      <c r="C26" s="15"/>
      <c r="D26" s="18" t="s">
        <v>54</v>
      </c>
      <c r="E26" s="18"/>
      <c r="F26" s="15"/>
      <c r="G26" s="15"/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0.54</v>
      </c>
      <c r="F27" s="12">
        <v>8689.02</v>
      </c>
      <c r="G27" s="12">
        <f ca="1">ROUND(INDIRECT(ADDRESS(ROW()+(0), COLUMN()+(-2), 1))*INDIRECT(ADDRESS(ROW()+(0), COLUMN()+(-1), 1)), 2)</f>
        <v>4692.07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0.684</v>
      </c>
      <c r="F28" s="12">
        <v>6257.69</v>
      </c>
      <c r="G28" s="12">
        <f ca="1">ROUND(INDIRECT(ADDRESS(ROW()+(0), COLUMN()+(-2), 1))*INDIRECT(ADDRESS(ROW()+(0), COLUMN()+(-1), 1)), 2)</f>
        <v>4280.26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0.163</v>
      </c>
      <c r="F29" s="12">
        <v>9042.6</v>
      </c>
      <c r="G29" s="12">
        <f ca="1">ROUND(INDIRECT(ADDRESS(ROW()+(0), COLUMN()+(-2), 1))*INDIRECT(ADDRESS(ROW()+(0), COLUMN()+(-1), 1)), 2)</f>
        <v>1473.94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0.163</v>
      </c>
      <c r="F30" s="14">
        <v>6755.37</v>
      </c>
      <c r="G30" s="14">
        <f ca="1">ROUND(INDIRECT(ADDRESS(ROW()+(0), COLUMN()+(-2), 1))*INDIRECT(ADDRESS(ROW()+(0), COLUMN()+(-1), 1)), 2)</f>
        <v>1101.13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1))), 2)</f>
        <v>11547.4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1)),INDIRECT(ADDRESS(ROW()+(-8), COLUMN()+(1), 1)),INDIRECT(ADDRESS(ROW()+(-11), COLUMN()+(1), 1))), 2)</f>
        <v>25243</v>
      </c>
      <c r="G33" s="14">
        <f ca="1">ROUND(INDIRECT(ADDRESS(ROW()+(0), COLUMN()+(-2), 1))*INDIRECT(ADDRESS(ROW()+(0), COLUMN()+(-1), 1))/100, 2)</f>
        <v>504.86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1)),INDIRECT(ADDRESS(ROW()+(-9), COLUMN()+(0), 1)),INDIRECT(ADDRESS(ROW()+(-12), COLUMN()+(0), 1))), 2)</f>
        <v>25747.8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E25:F25"/>
    <mergeCell ref="A26:B26"/>
    <mergeCell ref="D26:E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