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<sst xmlns="http://schemas.openxmlformats.org/spreadsheetml/2006/main" count="34" uniqueCount="34">
  <si>
    <t xml:space="preserve"/>
  </si>
  <si>
    <t xml:space="preserve">EXV010</t>
  </si>
  <si>
    <t xml:space="preserve">kg</t>
  </si>
  <si>
    <t xml:space="preserve">Acero en vigas mixtas.</t>
  </si>
  <si>
    <r>
      <rPr>
        <sz val="8.25"/>
        <color rgb="FF000000"/>
        <rFont val="Arial"/>
        <family val="2"/>
      </rPr>
      <t xml:space="preserve">Acero A 572 Grado 50, en vigas mixtas formadas por piezas simples de perfiles laminados en caliente más conectores, acabado con imprimación antioxidante, con uniones soldadas en obra. El precio incluye las soldaduras, los cortes, los despuntes, las piezas especiales, los casquillos y los elementos auxiliares de montaje.</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</si>
  <si>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</si>
  <si>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</si>
  <si>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</si>
  <si>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</si>
  <si>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</si>
  <si>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</si>
  <si>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</si>
  <si>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mt07ala000qb</t>
  </si>
  <si>
    <t xml:space="preserve">kg</t>
  </si>
  <si>
    <t xml:space="preserve">Acero laminado A 572 Grado 50, en perfiles laminados en caliente, según ASTM A 572, piezas simples+conectores, para aplicaciones estructurales, acabado con imprimación antioxidante. Trabajado y montado en taller, para colocar con uniones soldadas en obra.</t>
  </si>
  <si>
    <t xml:space="preserve">Subtotal materiales:</t>
  </si>
  <si>
    <t xml:space="preserve">Maquinaria</t>
  </si>
  <si>
    <t xml:space="preserve">mq08sol020</t>
  </si>
  <si>
    <t xml:space="preserve">h</t>
  </si>
  <si>
    <t xml:space="preserve">Equipo y elementos auxiliares para soldadura eléctrica.</t>
  </si>
  <si>
    <t xml:space="preserve">Subtotal maquinaria:</t>
  </si>
  <si>
    <t xml:space="preserve">Mano de obra</t>
  </si>
  <si>
    <t xml:space="preserve">mo047</t>
  </si>
  <si>
    <t xml:space="preserve">h</t>
  </si>
  <si>
    <t xml:space="preserve">Maestro 1ª montador de estructura metálica.</t>
  </si>
  <si>
    <t xml:space="preserve">mo094</t>
  </si>
  <si>
    <t xml:space="preserve">h</t>
  </si>
  <si>
    <t xml:space="preserve">Ayudante montador de estructura metálica.</t>
  </si>
  <si>
    <t xml:space="preserve">Subtotal mano de obra:</t>
  </si>
  <si>
    <t xml:space="preserve">Herramientas</t>
  </si>
  <si>
    <t xml:space="preserve">%</t>
  </si>
  <si>
    <t xml:space="preserve">Herramientas</t>
  </si>
  <si>
    <t xml:space="preserve">Coste de mantenimiento decenal: $ 73,29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</si>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</sst>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1.36" customWidth="1"/>
    <col min="4" max="4" width="6.29" customWidth="1"/>
    <col min="5" max="5" width="70.55" customWidth="1"/>
    <col min="6" max="6" width="12.07" customWidth="1"/>
    <col min="7" max="7" width="13.94"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2">
        <v>1</v>
      </c>
      <c r="G10" s="14">
        <v>1442.09</v>
      </c>
      <c r="H10" s="14">
        <f ca="1">ROUND(INDIRECT(ADDRESS(ROW()+(0), COLUMN()+(-2), 1))*INDIRECT(ADDRESS(ROW()+(0), COLUMN()+(-1), 1)), 2)</f>
        <v>1442.09</v>
      </c>
    </row>
    <row r="11" spans="1:8" ht="13.50" thickBot="1" customHeight="1">
      <c r="A11" s="15"/>
      <c r="B11" s="15"/>
      <c r="C11" s="15"/>
      <c r="D11" s="15"/>
      <c r="E11" s="15"/>
      <c r="F11" s="9" t="s">
        <v>15</v>
      </c>
      <c r="G11" s="9"/>
      <c r="H11" s="17">
        <f ca="1">ROUND(SUM(INDIRECT(ADDRESS(ROW()+(-1), COLUMN()+(0), 1))), 2)</f>
        <v>1442.09</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2">
        <v>0.021</v>
      </c>
      <c r="G13" s="14">
        <v>2245.64</v>
      </c>
      <c r="H13" s="14">
        <f ca="1">ROUND(INDIRECT(ADDRESS(ROW()+(0), COLUMN()+(-2), 1))*INDIRECT(ADDRESS(ROW()+(0), COLUMN()+(-1), 1)), 2)</f>
        <v>47.16</v>
      </c>
    </row>
    <row r="14" spans="1:8" ht="13.50" thickBot="1" customHeight="1">
      <c r="A14" s="15"/>
      <c r="B14" s="15"/>
      <c r="C14" s="15"/>
      <c r="D14" s="15"/>
      <c r="E14" s="15"/>
      <c r="F14" s="9" t="s">
        <v>20</v>
      </c>
      <c r="G14" s="9"/>
      <c r="H14" s="17">
        <f ca="1">ROUND(SUM(INDIRECT(ADDRESS(ROW()+(-1), COLUMN()+(0), 1))), 2)</f>
        <v>47.16</v>
      </c>
    </row>
    <row r="15" spans="1:8" ht="13.50" thickBot="1" customHeight="1">
      <c r="A15" s="15">
        <v>3</v>
      </c>
      <c r="B15" s="15"/>
      <c r="C15" s="15"/>
      <c r="D15" s="15"/>
      <c r="E15" s="18" t="s">
        <v>21</v>
      </c>
      <c r="F15" s="18"/>
      <c r="G15" s="15"/>
      <c r="H15" s="15"/>
    </row>
    <row r="16" spans="1:8" ht="13.50" thickBot="1" customHeight="1">
      <c r="A16" s="1" t="s">
        <v>22</v>
      </c>
      <c r="B16" s="1"/>
      <c r="C16" s="10" t="s">
        <v>23</v>
      </c>
      <c r="D16" s="10"/>
      <c r="E16" s="1" t="s">
        <v>24</v>
      </c>
      <c r="F16" s="11">
        <v>0.025</v>
      </c>
      <c r="G16" s="13">
        <v>8662.69</v>
      </c>
      <c r="H16" s="13">
        <f ca="1">ROUND(INDIRECT(ADDRESS(ROW()+(0), COLUMN()+(-2), 1))*INDIRECT(ADDRESS(ROW()+(0), COLUMN()+(-1), 1)), 2)</f>
        <v>216.57</v>
      </c>
    </row>
    <row r="17" spans="1:8" ht="13.50" thickBot="1" customHeight="1">
      <c r="A17" s="1" t="s">
        <v>25</v>
      </c>
      <c r="B17" s="1"/>
      <c r="C17" s="10" t="s">
        <v>26</v>
      </c>
      <c r="D17" s="10"/>
      <c r="E17" s="1" t="s">
        <v>27</v>
      </c>
      <c r="F17" s="12">
        <v>0.014</v>
      </c>
      <c r="G17" s="14">
        <v>6471.18</v>
      </c>
      <c r="H17" s="14">
        <f ca="1">ROUND(INDIRECT(ADDRESS(ROW()+(0), COLUMN()+(-2), 1))*INDIRECT(ADDRESS(ROW()+(0), COLUMN()+(-1), 1)), 2)</f>
        <v>90.6</v>
      </c>
    </row>
    <row r="18" spans="1:8" ht="13.50" thickBot="1" customHeight="1">
      <c r="A18" s="15"/>
      <c r="B18" s="15"/>
      <c r="C18" s="15"/>
      <c r="D18" s="15"/>
      <c r="E18" s="15"/>
      <c r="F18" s="9" t="s">
        <v>28</v>
      </c>
      <c r="G18" s="9"/>
      <c r="H18" s="17">
        <f ca="1">ROUND(SUM(INDIRECT(ADDRESS(ROW()+(-1), COLUMN()+(0), 1)),INDIRECT(ADDRESS(ROW()+(-2), COLUMN()+(0), 1))), 2)</f>
        <v>307.17</v>
      </c>
    </row>
    <row r="19" spans="1:8" ht="13.50" thickBot="1" customHeight="1">
      <c r="A19" s="15">
        <v>4</v>
      </c>
      <c r="B19" s="15"/>
      <c r="C19" s="15"/>
      <c r="D19" s="15"/>
      <c r="E19" s="18" t="s">
        <v>29</v>
      </c>
      <c r="F19" s="18"/>
      <c r="G19" s="15"/>
      <c r="H19" s="15"/>
    </row>
    <row r="20" spans="1:8" ht="13.50" thickBot="1" customHeight="1">
      <c r="A20" s="19"/>
      <c r="B20" s="19"/>
      <c r="C20" s="20" t="s">
        <v>30</v>
      </c>
      <c r="D20" s="20"/>
      <c r="E20" s="19" t="s">
        <v>31</v>
      </c>
      <c r="F20" s="12">
        <v>2</v>
      </c>
      <c r="G20" s="14">
        <f ca="1">ROUND(SUM(INDIRECT(ADDRESS(ROW()+(-2), COLUMN()+(1), 1)),INDIRECT(ADDRESS(ROW()+(-6), COLUMN()+(1), 1)),INDIRECT(ADDRESS(ROW()+(-9), COLUMN()+(1), 1))), 2)</f>
        <v>1796.42</v>
      </c>
      <c r="H20" s="14">
        <f ca="1">ROUND(INDIRECT(ADDRESS(ROW()+(0), COLUMN()+(-2), 1))*INDIRECT(ADDRESS(ROW()+(0), COLUMN()+(-1), 1))/100, 2)</f>
        <v>35.93</v>
      </c>
    </row>
    <row r="21" spans="1:8" ht="13.50" thickBot="1" customHeight="1">
      <c r="A21" s="21" t="s">
        <v>32</v>
      </c>
      <c r="B21" s="21"/>
      <c r="C21" s="22"/>
      <c r="D21" s="22"/>
      <c r="E21" s="23"/>
      <c r="F21" s="24" t="s">
        <v>33</v>
      </c>
      <c r="G21" s="25"/>
      <c r="H21" s="26">
        <f ca="1">ROUND(SUM(INDIRECT(ADDRESS(ROW()+(-1), COLUMN()+(0), 1)),INDIRECT(ADDRESS(ROW()+(-3), COLUMN()+(0), 1)),INDIRECT(ADDRESS(ROW()+(-7), COLUMN()+(0), 1)),INDIRECT(ADDRESS(ROW()+(-10), COLUMN()+(0), 1))), 2)</f>
        <v>1832.35</v>
      </c>
    </row>
  </sheetData>
  <mergeCells count="39">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F14:G14"/>
    <mergeCell ref="A15:B15"/>
    <mergeCell ref="C15:D15"/>
    <mergeCell ref="E15:F15"/>
    <mergeCell ref="A16:B16"/>
    <mergeCell ref="C16:D16"/>
    <mergeCell ref="A17:B17"/>
    <mergeCell ref="C17:D17"/>
    <mergeCell ref="A18:B18"/>
    <mergeCell ref="C18:D18"/>
    <mergeCell ref="F18:G18"/>
    <mergeCell ref="A19:B19"/>
    <mergeCell ref="C19:D19"/>
    <mergeCell ref="E19:F19"/>
    <mergeCell ref="A20:B20"/>
    <mergeCell ref="C20:D20"/>
    <mergeCell ref="A21:E21"/>
    <mergeCell ref="F21:G21"/>
  </mergeCells>
  <pageMargins left="0.147638" right="0.147638" top="0.206693" bottom="0.206693" header="0.0" footer="0.0"/>
  <pageSetup paperSize="9" orientation="portrait"/>
  <rowBreaks count="0" manualBreakCount="0">
    </rowBreaks>
</worksheet>
</file>