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<sst xmlns="http://schemas.openxmlformats.org/spreadsheetml/2006/main" count="34" uniqueCount="34">
  <si>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</si>
  <si>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EAE140</t>
  </si>
  <si>
    <t xml:space="preserve">Ud</t>
  </si>
  <si>
    <t xml:space="preserve">Peldaño de lámina perforada.</t>
  </si>
  <si>
    <r>
      <rPr>
        <sz val="8.25"/>
        <color rgb="FF000000"/>
        <rFont val="Arial"/>
        <family val="2"/>
      </rPr>
      <t xml:space="preserve">Peldaño recto de 700x250 mm, de lámina perforada de acero galvanizado, con perforaciones redondas al tresbolillo 60°, R2 T3, de 2 mm de diámetro y 3 mm de distancia entre centros de dos perforaciones contiguas, de 2 mm de espesor y con un 40% de la superficie perforada, con los bordes largos doblados en U de 25x25 mm, con uniones soldadas en obra, sobre zanca metálica de escalera. El precio incluye las soldaduras.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</si>
  <si>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</si>
  <si>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</si>
  <si>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</si>
  <si>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</si>
  <si>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</si>
  <si>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</si>
  <si>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</si>
  <si>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mt26aha030a</t>
  </si>
  <si>
    <t xml:space="preserve">Ud</t>
  </si>
  <si>
    <t xml:space="preserve">Peldaño recto de 700x250 mm, de lámina perforada de acero galvanizado, con perforaciones redondas al tresbolillo 60°, R2 T3, de 2 mm de diámetro y 3 mm de distancia entre centros de dos perforaciones contiguas, de 2 mm de espesor y con un 40% de la superficie perforada, con los bordes largos doblados en U de 25x25 mm.</t>
  </si>
  <si>
    <t xml:space="preserve">Subtotal materiales:</t>
  </si>
  <si>
    <t xml:space="preserve">Maquinaria</t>
  </si>
  <si>
    <t xml:space="preserve">mq08sol020</t>
  </si>
  <si>
    <t xml:space="preserve">h</t>
  </si>
  <si>
    <t xml:space="preserve">Equipo y elementos auxiliares para soldadura eléctrica.</t>
  </si>
  <si>
    <t xml:space="preserve">Subtotal maquinaria:</t>
  </si>
  <si>
    <t xml:space="preserve">Mano de obra</t>
  </si>
  <si>
    <t xml:space="preserve">mo047</t>
  </si>
  <si>
    <t xml:space="preserve">h</t>
  </si>
  <si>
    <t xml:space="preserve">Maestro 1ª montador de estructura metálica.</t>
  </si>
  <si>
    <t xml:space="preserve">mo094</t>
  </si>
  <si>
    <t xml:space="preserve">h</t>
  </si>
  <si>
    <t xml:space="preserve">Ayudante montador de estructura metálica.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</si>
  <si>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</si>
  <si>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</si>
  <si>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</si>
  <si>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</si>
  <si>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$ 15.381,17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</si>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</sst>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6.12" customWidth="1"/>
    <col min="5" max="5" width="69.87" customWidth="1"/>
    <col min="6" max="6" width="11.56" customWidth="1"/>
    <col min="7" max="7" width="14.45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22681.1</v>
      </c>
      <c r="H10" s="14">
        <f ca="1">ROUND(INDIRECT(ADDRESS(ROW()+(0), COLUMN()+(-2), 1))*INDIRECT(ADDRESS(ROW()+(0), COLUMN()+(-1), 1)), 2)</f>
        <v>22681.1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22681.1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0.156</v>
      </c>
      <c r="G13" s="14">
        <v>2245.64</v>
      </c>
      <c r="H13" s="14">
        <f ca="1">ROUND(INDIRECT(ADDRESS(ROW()+(0), COLUMN()+(-2), 1))*INDIRECT(ADDRESS(ROW()+(0), COLUMN()+(-1), 1)), 2)</f>
        <v>350.32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350.32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1">
        <v>0.189</v>
      </c>
      <c r="G16" s="13">
        <v>9042.6</v>
      </c>
      <c r="H16" s="13">
        <f ca="1">ROUND(INDIRECT(ADDRESS(ROW()+(0), COLUMN()+(-2), 1))*INDIRECT(ADDRESS(ROW()+(0), COLUMN()+(-1), 1)), 2)</f>
        <v>1709.05</v>
      </c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2">
        <v>0.189</v>
      </c>
      <c r="G17" s="14">
        <v>6755.37</v>
      </c>
      <c r="H17" s="14">
        <f ca="1">ROUND(INDIRECT(ADDRESS(ROW()+(0), COLUMN()+(-2), 1))*INDIRECT(ADDRESS(ROW()+(0), COLUMN()+(-1), 1)), 2)</f>
        <v>1276.76</v>
      </c>
    </row>
    <row r="18" spans="1:8" ht="13.50" thickBot="1" customHeight="1">
      <c r="A18" s="15"/>
      <c r="B18" s="15"/>
      <c r="C18" s="15"/>
      <c r="D18" s="15"/>
      <c r="E18" s="15"/>
      <c r="F18" s="9" t="s">
        <v>28</v>
      </c>
      <c r="G18" s="9"/>
      <c r="H18" s="17">
        <f ca="1">ROUND(SUM(INDIRECT(ADDRESS(ROW()+(-1), COLUMN()+(0), 1)),INDIRECT(ADDRESS(ROW()+(-2), COLUMN()+(0), 1))), 2)</f>
        <v>2985.81</v>
      </c>
    </row>
    <row r="19" spans="1:8" ht="13.50" thickBot="1" customHeight="1">
      <c r="A19" s="15">
        <v>4</v>
      </c>
      <c r="B19" s="15"/>
      <c r="C19" s="15"/>
      <c r="D19" s="15"/>
      <c r="E19" s="18" t="s">
        <v>29</v>
      </c>
      <c r="F19" s="18"/>
      <c r="G19" s="15"/>
      <c r="H19" s="15"/>
    </row>
    <row r="20" spans="1:8" ht="13.50" thickBot="1" customHeight="1">
      <c r="A20" s="19"/>
      <c r="B20" s="19"/>
      <c r="C20" s="20" t="s">
        <v>30</v>
      </c>
      <c r="D20" s="20"/>
      <c r="E20" s="19" t="s">
        <v>31</v>
      </c>
      <c r="F20" s="12">
        <v>2</v>
      </c>
      <c r="G20" s="14">
        <f ca="1">ROUND(SUM(INDIRECT(ADDRESS(ROW()+(-2), COLUMN()+(1), 1)),INDIRECT(ADDRESS(ROW()+(-6), COLUMN()+(1), 1)),INDIRECT(ADDRESS(ROW()+(-9), COLUMN()+(1), 1))), 2)</f>
        <v>26017.2</v>
      </c>
      <c r="H20" s="14">
        <f ca="1">ROUND(INDIRECT(ADDRESS(ROW()+(0), COLUMN()+(-2), 1))*INDIRECT(ADDRESS(ROW()+(0), COLUMN()+(-1), 1))/100, 2)</f>
        <v>520.34</v>
      </c>
    </row>
    <row r="21" spans="1:8" ht="13.50" thickBot="1" customHeight="1">
      <c r="A21" s="21" t="s">
        <v>32</v>
      </c>
      <c r="B21" s="21"/>
      <c r="C21" s="22"/>
      <c r="D21" s="22"/>
      <c r="E21" s="23"/>
      <c r="F21" s="24" t="s">
        <v>33</v>
      </c>
      <c r="G21" s="25"/>
      <c r="H21" s="26">
        <f ca="1">ROUND(SUM(INDIRECT(ADDRESS(ROW()+(-1), COLUMN()+(0), 1)),INDIRECT(ADDRESS(ROW()+(-3), COLUMN()+(0), 1)),INDIRECT(ADDRESS(ROW()+(-7), COLUMN()+(0), 1)),INDIRECT(ADDRESS(ROW()+(-10), COLUMN()+(0), 1))), 2)</f>
        <v>26537.6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