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<sst xmlns="http://schemas.openxmlformats.org/spreadsheetml/2006/main" count="31" uniqueCount="31">
  <si>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</si>
  <si>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CPM060</t>
  </si>
  <si>
    <t xml:space="preserve">Ud</t>
  </si>
  <si>
    <t xml:space="preserve">Conexión de micropilote al encepado, mediante conectores.</t>
  </si>
  <si>
    <r>
      <rPr>
        <sz val="8.25"/>
        <color rgb="FF000000"/>
        <rFont val="Arial"/>
        <family val="2"/>
      </rPr>
      <t xml:space="preserve">Conexión de micropilote al encepado con pletinas de acero laminado A 36 fijadas mediante soldadura al perfil tubular, en el tramo previamente descabezado y limpio, para la correcta adherencia entre la armadura del micropilote y el hormigón del encepado.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</si>
  <si>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</si>
  <si>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</si>
  <si>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</si>
  <si>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</si>
  <si>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</si>
  <si>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</si>
  <si>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</si>
  <si>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mt07ala001d</t>
  </si>
  <si>
    <t xml:space="preserve">kg</t>
  </si>
  <si>
    <t xml:space="preserve">Pletina de acero laminado A 36, según ASTM A 36, para aplicaciones estructurales. Trabajada y montada en taller, para colocar en obra.</t>
  </si>
  <si>
    <t xml:space="preserve">Subtotal materiales:</t>
  </si>
  <si>
    <t xml:space="preserve">Maquinaria</t>
  </si>
  <si>
    <t xml:space="preserve">mq08sol020</t>
  </si>
  <si>
    <t xml:space="preserve">h</t>
  </si>
  <si>
    <t xml:space="preserve">Equipo y elementos auxiliares para soldadura eléctrica.</t>
  </si>
  <si>
    <t xml:space="preserve">Subtotal maquinaria:</t>
  </si>
  <si>
    <t xml:space="preserve">Mano de obra</t>
  </si>
  <si>
    <t xml:space="preserve">mo019</t>
  </si>
  <si>
    <t xml:space="preserve">h</t>
  </si>
  <si>
    <t xml:space="preserve">Maestro 1ª soldador.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</si>
  <si>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</si>
  <si>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</si>
  <si>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</si>
  <si>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</si>
  <si>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$ 180,31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</si>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</sst>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06" customWidth="1"/>
    <col min="3" max="3" width="3.06" customWidth="1"/>
    <col min="4" max="4" width="4.59" customWidth="1"/>
    <col min="5" max="5" width="71.57" customWidth="1"/>
    <col min="6" max="6" width="12.07" customWidth="1"/>
    <col min="7" max="7" width="13.9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2.5</v>
      </c>
      <c r="G10" s="14">
        <v>1631.5</v>
      </c>
      <c r="H10" s="14">
        <f ca="1">ROUND(INDIRECT(ADDRESS(ROW()+(0), COLUMN()+(-2), 1))*INDIRECT(ADDRESS(ROW()+(0), COLUMN()+(-1), 1)), 2)</f>
        <v>4078.75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4078.75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0.145</v>
      </c>
      <c r="G13" s="14">
        <v>2245.64</v>
      </c>
      <c r="H13" s="14">
        <f ca="1">ROUND(INDIRECT(ADDRESS(ROW()+(0), COLUMN()+(-2), 1))*INDIRECT(ADDRESS(ROW()+(0), COLUMN()+(-1), 1)), 2)</f>
        <v>325.62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325.62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2">
        <v>0.169</v>
      </c>
      <c r="G16" s="14">
        <v>8805.63</v>
      </c>
      <c r="H16" s="14">
        <f ca="1">ROUND(INDIRECT(ADDRESS(ROW()+(0), COLUMN()+(-2), 1))*INDIRECT(ADDRESS(ROW()+(0), COLUMN()+(-1), 1)), 2)</f>
        <v>1488.15</v>
      </c>
    </row>
    <row r="17" spans="1:8" ht="13.50" thickBot="1" customHeight="1">
      <c r="A17" s="15"/>
      <c r="B17" s="15"/>
      <c r="C17" s="15"/>
      <c r="D17" s="15"/>
      <c r="E17" s="15"/>
      <c r="F17" s="9" t="s">
        <v>25</v>
      </c>
      <c r="G17" s="9"/>
      <c r="H17" s="17">
        <f ca="1">ROUND(SUM(INDIRECT(ADDRESS(ROW()+(-1), COLUMN()+(0), 1))), 2)</f>
        <v>1488.15</v>
      </c>
    </row>
    <row r="18" spans="1:8" ht="13.50" thickBot="1" customHeight="1">
      <c r="A18" s="15">
        <v>4</v>
      </c>
      <c r="B18" s="15"/>
      <c r="C18" s="15"/>
      <c r="D18" s="15"/>
      <c r="E18" s="18" t="s">
        <v>26</v>
      </c>
      <c r="F18" s="18"/>
      <c r="G18" s="15"/>
      <c r="H18" s="15"/>
    </row>
    <row r="19" spans="1:8" ht="13.50" thickBot="1" customHeight="1">
      <c r="A19" s="19"/>
      <c r="B19" s="19"/>
      <c r="C19" s="20" t="s">
        <v>27</v>
      </c>
      <c r="D19" s="20"/>
      <c r="E19" s="19" t="s">
        <v>28</v>
      </c>
      <c r="F19" s="12">
        <v>2</v>
      </c>
      <c r="G19" s="14">
        <f ca="1">ROUND(SUM(INDIRECT(ADDRESS(ROW()+(-2), COLUMN()+(1), 1)),INDIRECT(ADDRESS(ROW()+(-5), COLUMN()+(1), 1)),INDIRECT(ADDRESS(ROW()+(-8), COLUMN()+(1), 1))), 2)</f>
        <v>5892.52</v>
      </c>
      <c r="H19" s="14">
        <f ca="1">ROUND(INDIRECT(ADDRESS(ROW()+(0), COLUMN()+(-2), 1))*INDIRECT(ADDRESS(ROW()+(0), COLUMN()+(-1), 1))/100, 2)</f>
        <v>117.85</v>
      </c>
    </row>
    <row r="20" spans="1:8" ht="13.50" thickBot="1" customHeight="1">
      <c r="A20" s="21" t="s">
        <v>29</v>
      </c>
      <c r="B20" s="21"/>
      <c r="C20" s="22"/>
      <c r="D20" s="22"/>
      <c r="E20" s="23"/>
      <c r="F20" s="24" t="s">
        <v>30</v>
      </c>
      <c r="G20" s="25"/>
      <c r="H20" s="26">
        <f ca="1">ROUND(SUM(INDIRECT(ADDRESS(ROW()+(-1), COLUMN()+(0), 1)),INDIRECT(ADDRESS(ROW()+(-3), COLUMN()+(0), 1)),INDIRECT(ADDRESS(ROW()+(-6), COLUMN()+(0), 1)),INDIRECT(ADDRESS(ROW()+(-9), COLUMN()+(0), 1))), 2)</f>
        <v>6010.37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