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<sst xmlns="http://schemas.openxmlformats.org/spreadsheetml/2006/main" count="64" uniqueCount="64">
  <si>
    <t xml:space="preserve"/>
  </si>
  <si>
    <t xml:space="preserve">CAV010</t>
  </si>
  <si>
    <t xml:space="preserve">m³</t>
  </si>
  <si>
    <t xml:space="preserve">Viga entre zapatas.</t>
  </si>
  <si>
    <r>
      <rPr>
        <sz val="8.25"/>
        <color rgb="FF000000"/>
        <rFont val="Arial"/>
        <family val="2"/>
      </rPr>
      <t xml:space="preserve">Viga de borde de hormigón armado, realizada con hormigón H20 (20) 20/6, no expuesto a ciclos hielo-deshielo, exposición a sulfatos despreciable, sin requerimiento de permeabilidad, no expuesto a ambientes salinos, docilidad blanda, preparado en obra, con cemento grado normal, y vaciado con medios manuales, y acero A63-42H, con una cuantía aproximada de 60 kg/m³. Incluso alambre de atar, y separadores. El precio incluye el corte, doblado y armado del acero en el área de procesamiento de armadura, en obra y el montaje en el lugar definitivo de su colocación en obra, pero no incluye el moldaje.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</si>
  <si>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</si>
  <si>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</si>
  <si>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</si>
  <si>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</si>
  <si>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</si>
  <si>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</si>
  <si>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</si>
  <si>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mt07aco020a</t>
  </si>
  <si>
    <t xml:space="preserve">Ud</t>
  </si>
  <si>
    <t xml:space="preserve">Separador homologado para fundaciones.</t>
  </si>
  <si>
    <t xml:space="preserve">mt07aco100a</t>
  </si>
  <si>
    <t xml:space="preserve">kg</t>
  </si>
  <si>
    <t xml:space="preserve">Acero en barras con resaltes, A63-42H, de varios diámetros, según NCh204.Of77.</t>
  </si>
  <si>
    <t xml:space="preserve">mt08var050</t>
  </si>
  <si>
    <t xml:space="preserve">kg</t>
  </si>
  <si>
    <t xml:space="preserve">Alambre galvanizado para atar, de 1,30 mm de diámetro.</t>
  </si>
  <si>
    <t xml:space="preserve">mt08aaa010a</t>
  </si>
  <si>
    <t xml:space="preserve">m³</t>
  </si>
  <si>
    <t xml:space="preserve">Agua.</t>
  </si>
  <si>
    <t xml:space="preserve">mt01arg000e</t>
  </si>
  <si>
    <t xml:space="preserve">m³</t>
  </si>
  <si>
    <t xml:space="preserve">Arena cribada.</t>
  </si>
  <si>
    <t xml:space="preserve">mt01arg001em</t>
  </si>
  <si>
    <t xml:space="preserve">m³</t>
  </si>
  <si>
    <t xml:space="preserve">Árido grueso homogeneizado, de tamaño máximo 20 mm.</t>
  </si>
  <si>
    <t xml:space="preserve">mt08cem000e</t>
  </si>
  <si>
    <t xml:space="preserve">kg</t>
  </si>
  <si>
    <t xml:space="preserve">Cemento gris en sacos.</t>
  </si>
  <si>
    <t xml:space="preserve">Subtotal materiales:</t>
  </si>
  <si>
    <t xml:space="preserve">Maquinaria</t>
  </si>
  <si>
    <t xml:space="preserve">mq06hor010</t>
  </si>
  <si>
    <t xml:space="preserve">h</t>
  </si>
  <si>
    <t xml:space="preserve">Concretera eléctrica con una capacidad de amasado de 160 l.</t>
  </si>
  <si>
    <t xml:space="preserve">Subtotal maquinaria:</t>
  </si>
  <si>
    <t xml:space="preserve">Mano de obra</t>
  </si>
  <si>
    <t xml:space="preserve">mo043</t>
  </si>
  <si>
    <t xml:space="preserve">h</t>
  </si>
  <si>
    <t xml:space="preserve">Maestro 1ª enfierrador.</t>
  </si>
  <si>
    <t xml:space="preserve">mo090</t>
  </si>
  <si>
    <t xml:space="preserve">h</t>
  </si>
  <si>
    <t xml:space="preserve">Ayudante enfierrador.</t>
  </si>
  <si>
    <t xml:space="preserve">mo113</t>
  </si>
  <si>
    <t xml:space="preserve">h</t>
  </si>
  <si>
    <t xml:space="preserve">Jornal construcción.</t>
  </si>
  <si>
    <t xml:space="preserve">mo112</t>
  </si>
  <si>
    <t xml:space="preserve">h</t>
  </si>
  <si>
    <t xml:space="preserve">Jornal especializado de construcción.</t>
  </si>
  <si>
    <t xml:space="preserve">mo045</t>
  </si>
  <si>
    <t xml:space="preserve">h</t>
  </si>
  <si>
    <t xml:space="preserve">Maestro 1ª concretero.</t>
  </si>
  <si>
    <t xml:space="preserve">mo092</t>
  </si>
  <si>
    <t xml:space="preserve">h</t>
  </si>
  <si>
    <t xml:space="preserve">Ayudante concretero.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</si>
  <si>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</si>
  <si>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</si>
  <si>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</si>
  <si>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</si>
  <si>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$ 5.120,61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</si>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</sst>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93" customWidth="1"/>
    <col min="3" max="3" width="1.36" customWidth="1"/>
    <col min="4" max="4" width="6.29" customWidth="1"/>
    <col min="5" max="5" width="68.85" customWidth="1"/>
    <col min="6" max="6" width="12.24" customWidth="1"/>
    <col min="7" max="7" width="13.77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10</v>
      </c>
      <c r="G10" s="12">
        <v>101.98</v>
      </c>
      <c r="H10" s="12">
        <f ca="1">ROUND(INDIRECT(ADDRESS(ROW()+(0), COLUMN()+(-2), 1))*INDIRECT(ADDRESS(ROW()+(0), COLUMN()+(-1), 1)), 2)</f>
        <v>1019.8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63</v>
      </c>
      <c r="G11" s="12">
        <v>680.54</v>
      </c>
      <c r="H11" s="12">
        <f ca="1">ROUND(INDIRECT(ADDRESS(ROW()+(0), COLUMN()+(-2), 1))*INDIRECT(ADDRESS(ROW()+(0), COLUMN()+(-1), 1)), 2)</f>
        <v>42874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0.72</v>
      </c>
      <c r="G12" s="12">
        <v>919.27</v>
      </c>
      <c r="H12" s="12">
        <f ca="1">ROUND(INDIRECT(ADDRESS(ROW()+(0), COLUMN()+(-2), 1))*INDIRECT(ADDRESS(ROW()+(0), COLUMN()+(-1), 1)), 2)</f>
        <v>661.87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0.179</v>
      </c>
      <c r="G13" s="12">
        <v>919.27</v>
      </c>
      <c r="H13" s="12">
        <f ca="1">ROUND(INDIRECT(ADDRESS(ROW()+(0), COLUMN()+(-2), 1))*INDIRECT(ADDRESS(ROW()+(0), COLUMN()+(-1), 1)), 2)</f>
        <v>164.55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0.476</v>
      </c>
      <c r="G14" s="12">
        <v>10769</v>
      </c>
      <c r="H14" s="12">
        <f ca="1">ROUND(INDIRECT(ADDRESS(ROW()+(0), COLUMN()+(-2), 1))*INDIRECT(ADDRESS(ROW()+(0), COLUMN()+(-1), 1)), 2)</f>
        <v>5126.05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0.82</v>
      </c>
      <c r="G15" s="12">
        <v>17608.8</v>
      </c>
      <c r="H15" s="12">
        <f ca="1">ROUND(INDIRECT(ADDRESS(ROW()+(0), COLUMN()+(-2), 1))*INDIRECT(ADDRESS(ROW()+(0), COLUMN()+(-1), 1)), 2)</f>
        <v>14439.2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304.5</v>
      </c>
      <c r="G16" s="14">
        <v>100.14</v>
      </c>
      <c r="H16" s="14">
        <f ca="1">ROUND(INDIRECT(ADDRESS(ROW()+(0), COLUMN()+(-2), 1))*INDIRECT(ADDRESS(ROW()+(0), COLUMN()+(-1), 1)), 2)</f>
        <v>30492.6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94778.1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0.73</v>
      </c>
      <c r="G19" s="14">
        <v>2206.2</v>
      </c>
      <c r="H19" s="14">
        <f ca="1">ROUND(INDIRECT(ADDRESS(ROW()+(0), COLUMN()+(-2), 1))*INDIRECT(ADDRESS(ROW()+(0), COLUMN()+(-1), 1)), 2)</f>
        <v>1610.53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1))), 2)</f>
        <v>1610.53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1">
        <v>0.519</v>
      </c>
      <c r="G22" s="12">
        <v>8665.87</v>
      </c>
      <c r="H22" s="12">
        <f ca="1">ROUND(INDIRECT(ADDRESS(ROW()+(0), COLUMN()+(-2), 1))*INDIRECT(ADDRESS(ROW()+(0), COLUMN()+(-1), 1)), 2)</f>
        <v>4497.59</v>
      </c>
    </row>
    <row r="23" spans="1:8" ht="13.50" thickBot="1" customHeight="1">
      <c r="A23" s="1" t="s">
        <v>43</v>
      </c>
      <c r="B23" s="1"/>
      <c r="C23" s="10" t="s">
        <v>44</v>
      </c>
      <c r="D23" s="10"/>
      <c r="E23" s="1" t="s">
        <v>45</v>
      </c>
      <c r="F23" s="11">
        <v>0.584</v>
      </c>
      <c r="G23" s="12">
        <v>6473.56</v>
      </c>
      <c r="H23" s="12">
        <f ca="1">ROUND(INDIRECT(ADDRESS(ROW()+(0), COLUMN()+(-2), 1))*INDIRECT(ADDRESS(ROW()+(0), COLUMN()+(-1), 1)), 2)</f>
        <v>3780.56</v>
      </c>
    </row>
    <row r="24" spans="1:8" ht="13.50" thickBot="1" customHeight="1">
      <c r="A24" s="1" t="s">
        <v>46</v>
      </c>
      <c r="B24" s="1"/>
      <c r="C24" s="10" t="s">
        <v>47</v>
      </c>
      <c r="D24" s="10"/>
      <c r="E24" s="1" t="s">
        <v>48</v>
      </c>
      <c r="F24" s="11">
        <v>1.419</v>
      </c>
      <c r="G24" s="12">
        <v>5997.35</v>
      </c>
      <c r="H24" s="12">
        <f ca="1">ROUND(INDIRECT(ADDRESS(ROW()+(0), COLUMN()+(-2), 1))*INDIRECT(ADDRESS(ROW()+(0), COLUMN()+(-1), 1)), 2)</f>
        <v>8510.24</v>
      </c>
    </row>
    <row r="25" spans="1:8" ht="13.50" thickBot="1" customHeight="1">
      <c r="A25" s="1" t="s">
        <v>49</v>
      </c>
      <c r="B25" s="1"/>
      <c r="C25" s="10" t="s">
        <v>50</v>
      </c>
      <c r="D25" s="10"/>
      <c r="E25" s="1" t="s">
        <v>51</v>
      </c>
      <c r="F25" s="11">
        <v>1.486</v>
      </c>
      <c r="G25" s="12">
        <v>6095.47</v>
      </c>
      <c r="H25" s="12">
        <f ca="1">ROUND(INDIRECT(ADDRESS(ROW()+(0), COLUMN()+(-2), 1))*INDIRECT(ADDRESS(ROW()+(0), COLUMN()+(-1), 1)), 2)</f>
        <v>9057.87</v>
      </c>
    </row>
    <row r="26" spans="1:8" ht="13.50" thickBot="1" customHeight="1">
      <c r="A26" s="1" t="s">
        <v>52</v>
      </c>
      <c r="B26" s="1"/>
      <c r="C26" s="10" t="s">
        <v>53</v>
      </c>
      <c r="D26" s="10"/>
      <c r="E26" s="1" t="s">
        <v>54</v>
      </c>
      <c r="F26" s="11">
        <v>0.095</v>
      </c>
      <c r="G26" s="12">
        <v>8665.87</v>
      </c>
      <c r="H26" s="12">
        <f ca="1">ROUND(INDIRECT(ADDRESS(ROW()+(0), COLUMN()+(-2), 1))*INDIRECT(ADDRESS(ROW()+(0), COLUMN()+(-1), 1)), 2)</f>
        <v>823.26</v>
      </c>
    </row>
    <row r="27" spans="1:8" ht="13.50" thickBot="1" customHeight="1">
      <c r="A27" s="1" t="s">
        <v>55</v>
      </c>
      <c r="B27" s="1"/>
      <c r="C27" s="10" t="s">
        <v>56</v>
      </c>
      <c r="D27" s="10"/>
      <c r="E27" s="1" t="s">
        <v>57</v>
      </c>
      <c r="F27" s="13">
        <v>0.378</v>
      </c>
      <c r="G27" s="14">
        <v>6473.56</v>
      </c>
      <c r="H27" s="14">
        <f ca="1">ROUND(INDIRECT(ADDRESS(ROW()+(0), COLUMN()+(-2), 1))*INDIRECT(ADDRESS(ROW()+(0), COLUMN()+(-1), 1)), 2)</f>
        <v>2447.01</v>
      </c>
    </row>
    <row r="28" spans="1:8" ht="13.50" thickBot="1" customHeight="1">
      <c r="A28" s="15"/>
      <c r="B28" s="15"/>
      <c r="C28" s="15"/>
      <c r="D28" s="15"/>
      <c r="E28" s="15"/>
      <c r="F28" s="9" t="s">
        <v>58</v>
      </c>
      <c r="G28" s="9"/>
      <c r="H2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29116.5</v>
      </c>
    </row>
    <row r="29" spans="1:8" ht="13.50" thickBot="1" customHeight="1">
      <c r="A29" s="15">
        <v>4</v>
      </c>
      <c r="B29" s="15"/>
      <c r="C29" s="15"/>
      <c r="D29" s="15"/>
      <c r="E29" s="18" t="s">
        <v>59</v>
      </c>
      <c r="F29" s="18"/>
      <c r="G29" s="15"/>
      <c r="H29" s="15"/>
    </row>
    <row r="30" spans="1:8" ht="13.50" thickBot="1" customHeight="1">
      <c r="A30" s="19"/>
      <c r="B30" s="19"/>
      <c r="C30" s="20" t="s">
        <v>60</v>
      </c>
      <c r="D30" s="20"/>
      <c r="E30" s="19" t="s">
        <v>61</v>
      </c>
      <c r="F30" s="13">
        <v>2</v>
      </c>
      <c r="G30" s="14">
        <f ca="1">ROUND(SUM(INDIRECT(ADDRESS(ROW()+(-2), COLUMN()+(1), 1)),INDIRECT(ADDRESS(ROW()+(-10), COLUMN()+(1), 1)),INDIRECT(ADDRESS(ROW()+(-13), COLUMN()+(1), 1))), 2)</f>
        <v>125505</v>
      </c>
      <c r="H30" s="14">
        <f ca="1">ROUND(INDIRECT(ADDRESS(ROW()+(0), COLUMN()+(-2), 1))*INDIRECT(ADDRESS(ROW()+(0), COLUMN()+(-1), 1))/100, 2)</f>
        <v>2510.1</v>
      </c>
    </row>
    <row r="31" spans="1:8" ht="13.50" thickBot="1" customHeight="1">
      <c r="A31" s="21" t="s">
        <v>62</v>
      </c>
      <c r="B31" s="21"/>
      <c r="C31" s="22"/>
      <c r="D31" s="22"/>
      <c r="E31" s="23"/>
      <c r="F31" s="24" t="s">
        <v>63</v>
      </c>
      <c r="G31" s="25"/>
      <c r="H31" s="26">
        <f ca="1">ROUND(SUM(INDIRECT(ADDRESS(ROW()+(-1), COLUMN()+(0), 1)),INDIRECT(ADDRESS(ROW()+(-3), COLUMN()+(0), 1)),INDIRECT(ADDRESS(ROW()+(-11), COLUMN()+(0), 1)),INDIRECT(ADDRESS(ROW()+(-14), COLUMN()+(0), 1))), 2)</f>
        <v>128015</v>
      </c>
    </row>
  </sheetData>
  <mergeCells count="5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A24:B24"/>
    <mergeCell ref="C24:D24"/>
    <mergeCell ref="A25:B25"/>
    <mergeCell ref="C25:D25"/>
    <mergeCell ref="A26:B26"/>
    <mergeCell ref="C26:D26"/>
    <mergeCell ref="A27:B27"/>
    <mergeCell ref="C27:D27"/>
    <mergeCell ref="A28:B28"/>
    <mergeCell ref="C28:D28"/>
    <mergeCell ref="F28:G28"/>
    <mergeCell ref="A29:B29"/>
    <mergeCell ref="C29:D29"/>
    <mergeCell ref="E29:F29"/>
    <mergeCell ref="A30:B30"/>
    <mergeCell ref="C30:D30"/>
    <mergeCell ref="A31:E31"/>
    <mergeCell ref="F31:G31"/>
  </mergeCells>
  <pageMargins left="0.147638" right="0.147638" top="0.206693" bottom="0.206693" header="0.0" footer="0.0"/>
  <pageSetup paperSize="9" orientation="portrait"/>
  <rowBreaks count="0" manualBreakCount="0">
    </rowBreaks>
</worksheet>
</file>