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<sst xmlns="http://schemas.openxmlformats.org/spreadsheetml/2006/main" count="46" uniqueCount="46">
  <si>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</si>
  <si>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</si>
  <si>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</si>
  <si>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Cámara de inspección de hormigón simple en sitio.</t>
  </si>
  <si>
    <r>
      <rPr>
        <sz val="8.25"/>
        <color rgb="FF000000"/>
        <rFont val="Arial"/>
        <family val="2"/>
      </rPr>
      <t xml:space="preserve">Cámara de inspección a pie de bajada enterrada, de hormigón simple en sitio H30 (20) 20/6, no expuesto a ciclos hielo-deshielo, exposición a sulfatos severa, con baja permeabilidad, docilidad blanda, de dimensiones interiores 60x60x60 cm, sobre radier de hormigón simple de 15 cm de espesor, formación de pendiente mínima del 2%, con el mismo tipo de hormigón, con codo de PVC de 45° colocado en dado de hormigón, para evitar el golpe de bajada en la pendiente del radier, cerrada superiormente con tapa prefabricada de hormigón armado con cierre hermético al paso de los olores mefíticos; previa excavación con medios mecánicos y posterior relleno del trasdós con material granular. Incluso molde reutilizable de lámina metálica amortizable en 20 usos.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</si>
  <si>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</si>
  <si>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</si>
  <si>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</si>
  <si>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</si>
  <si>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</si>
  <si>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</si>
  <si>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</si>
  <si>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</si>
  <si>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</si>
  <si>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</si>
  <si>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mt11ppl030a</t>
  </si>
  <si>
    <t xml:space="preserve">Ud</t>
  </si>
  <si>
    <t xml:space="preserve">Codo 87°30' de PVC liso, D=125 mm.</t>
  </si>
  <si>
    <t xml:space="preserve">mt08epr030c</t>
  </si>
  <si>
    <t xml:space="preserve">Ud</t>
  </si>
  <si>
    <t xml:space="preserve">Molde reutilizable para formación de cámaras de inspección de sección cuadrada de 60x60x60 cm, de lámina metálica, incluso accesorios de montaje.</t>
  </si>
  <si>
    <t xml:space="preserve">mt11arf010b</t>
  </si>
  <si>
    <t xml:space="preserve">Ud</t>
  </si>
  <si>
    <t xml:space="preserve">Tapa de hormigón armado prefabricada, 60x60x5 cm.</t>
  </si>
  <si>
    <t xml:space="preserve">mt01arr010a</t>
  </si>
  <si>
    <t xml:space="preserve">t</t>
  </si>
  <si>
    <t xml:space="preserve">Grava de cantera, de 19 a 25 mm de diámetro.</t>
  </si>
  <si>
    <t xml:space="preserve">Subtotal materiales:</t>
  </si>
  <si>
    <t xml:space="preserve">Maquinaria</t>
  </si>
  <si>
    <t xml:space="preserve">mq01ret020b</t>
  </si>
  <si>
    <t xml:space="preserve">h</t>
  </si>
  <si>
    <t xml:space="preserve">Retrocargadora sobre neumáticos, de 70 kW.</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</si>
  <si>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</si>
  <si>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</si>
  <si>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</si>
  <si>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</si>
  <si>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</si>
  <si>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</si>
  <si>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</si>
  <si>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</si>
  <si>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</si>
  <si>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</si>
  <si>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</si>
  <si>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</si>
  <si>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$ 4.105,77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</si>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</sst>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0.68" customWidth="1"/>
    <col min="4" max="4" width="7.65" customWidth="1"/>
    <col min="5" max="5" width="67.15" customWidth="1"/>
    <col min="6" max="6" width="11.05" customWidth="1"/>
    <col min="7" max="7" width="14.9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0.354</v>
      </c>
      <c r="G10" s="12">
        <v>64234.7</v>
      </c>
      <c r="H10" s="12">
        <f ca="1">ROUND(INDIRECT(ADDRESS(ROW()+(0), COLUMN()+(-2), 1))*INDIRECT(ADDRESS(ROW()+(0), COLUMN()+(-1), 1)), 2)</f>
        <v>22739.1</v>
      </c>
    </row>
    <row r="11" spans="1:8" ht="13.50" thickBot="1" customHeight="1">
      <c r="A11" s="1" t="s">
        <v>15</v>
      </c>
      <c r="B11" s="1"/>
      <c r="C11" s="1"/>
      <c r="D11" s="10" t="s">
        <v>16</v>
      </c>
      <c r="E11" s="1" t="s">
        <v>17</v>
      </c>
      <c r="F11" s="11">
        <v>1</v>
      </c>
      <c r="G11" s="12">
        <v>5650.81</v>
      </c>
      <c r="H11" s="12">
        <f ca="1">ROUND(INDIRECT(ADDRESS(ROW()+(0), COLUMN()+(-2), 1))*INDIRECT(ADDRESS(ROW()+(0), COLUMN()+(-1), 1)), 2)</f>
        <v>5650.81</v>
      </c>
    </row>
    <row r="12" spans="1:8" ht="24.00" thickBot="1" customHeight="1">
      <c r="A12" s="1" t="s">
        <v>18</v>
      </c>
      <c r="B12" s="1"/>
      <c r="C12" s="1"/>
      <c r="D12" s="10" t="s">
        <v>19</v>
      </c>
      <c r="E12" s="1" t="s">
        <v>20</v>
      </c>
      <c r="F12" s="11">
        <v>0.05</v>
      </c>
      <c r="G12" s="12">
        <v>225570</v>
      </c>
      <c r="H12" s="12">
        <f ca="1">ROUND(INDIRECT(ADDRESS(ROW()+(0), COLUMN()+(-2), 1))*INDIRECT(ADDRESS(ROW()+(0), COLUMN()+(-1), 1)), 2)</f>
        <v>11278.5</v>
      </c>
    </row>
    <row r="13" spans="1:8" ht="13.50" thickBot="1" customHeight="1">
      <c r="A13" s="1" t="s">
        <v>21</v>
      </c>
      <c r="B13" s="1"/>
      <c r="C13" s="1"/>
      <c r="D13" s="10" t="s">
        <v>22</v>
      </c>
      <c r="E13" s="1" t="s">
        <v>23</v>
      </c>
      <c r="F13" s="11">
        <v>1</v>
      </c>
      <c r="G13" s="12">
        <v>12050.5</v>
      </c>
      <c r="H13" s="12">
        <f ca="1">ROUND(INDIRECT(ADDRESS(ROW()+(0), COLUMN()+(-2), 1))*INDIRECT(ADDRESS(ROW()+(0), COLUMN()+(-1), 1)), 2)</f>
        <v>12050.5</v>
      </c>
    </row>
    <row r="14" spans="1:8" ht="13.50" thickBot="1" customHeight="1">
      <c r="A14" s="1" t="s">
        <v>24</v>
      </c>
      <c r="B14" s="1"/>
      <c r="C14" s="1"/>
      <c r="D14" s="10" t="s">
        <v>25</v>
      </c>
      <c r="E14" s="1" t="s">
        <v>26</v>
      </c>
      <c r="F14" s="13">
        <v>0.581</v>
      </c>
      <c r="G14" s="14">
        <v>7572.68</v>
      </c>
      <c r="H14" s="14">
        <f ca="1">ROUND(INDIRECT(ADDRESS(ROW()+(0), COLUMN()+(-2), 1))*INDIRECT(ADDRESS(ROW()+(0), COLUMN()+(-1), 1)), 2)</f>
        <v>4399.73</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56118.7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0.095</v>
      </c>
      <c r="G17" s="14">
        <v>26156.2</v>
      </c>
      <c r="H17" s="14">
        <f ca="1">ROUND(INDIRECT(ADDRESS(ROW()+(0), COLUMN()+(-2), 1))*INDIRECT(ADDRESS(ROW()+(0), COLUMN()+(-1), 1)), 2)</f>
        <v>2484.84</v>
      </c>
    </row>
    <row r="18" spans="1:8" ht="13.50" thickBot="1" customHeight="1">
      <c r="A18" s="15"/>
      <c r="B18" s="15"/>
      <c r="C18" s="15"/>
      <c r="D18" s="15"/>
      <c r="E18" s="15"/>
      <c r="F18" s="9" t="s">
        <v>32</v>
      </c>
      <c r="G18" s="9"/>
      <c r="H18" s="17">
        <f ca="1">ROUND(SUM(INDIRECT(ADDRESS(ROW()+(-1), COLUMN()+(0), 1))), 2)</f>
        <v>2484.84</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1.709</v>
      </c>
      <c r="G20" s="12">
        <v>8327.21</v>
      </c>
      <c r="H20" s="12">
        <f ca="1">ROUND(INDIRECT(ADDRESS(ROW()+(0), COLUMN()+(-2), 1))*INDIRECT(ADDRESS(ROW()+(0), COLUMN()+(-1), 1)), 2)</f>
        <v>14231.2</v>
      </c>
    </row>
    <row r="21" spans="1:8" ht="13.50" thickBot="1" customHeight="1">
      <c r="A21" s="1" t="s">
        <v>37</v>
      </c>
      <c r="B21" s="1"/>
      <c r="C21" s="1"/>
      <c r="D21" s="10" t="s">
        <v>38</v>
      </c>
      <c r="E21" s="1" t="s">
        <v>39</v>
      </c>
      <c r="F21" s="13">
        <v>1.279</v>
      </c>
      <c r="G21" s="14">
        <v>5997.35</v>
      </c>
      <c r="H21" s="14">
        <f ca="1">ROUND(INDIRECT(ADDRESS(ROW()+(0), COLUMN()+(-2), 1))*INDIRECT(ADDRESS(ROW()+(0), COLUMN()+(-1), 1)), 2)</f>
        <v>7670.61</v>
      </c>
    </row>
    <row r="22" spans="1:8" ht="13.50" thickBot="1" customHeight="1">
      <c r="A22" s="15"/>
      <c r="B22" s="15"/>
      <c r="C22" s="15"/>
      <c r="D22" s="15"/>
      <c r="E22" s="15"/>
      <c r="F22" s="9" t="s">
        <v>40</v>
      </c>
      <c r="G22" s="9"/>
      <c r="H22" s="17">
        <f ca="1">ROUND(SUM(INDIRECT(ADDRESS(ROW()+(-1), COLUMN()+(0), 1)),INDIRECT(ADDRESS(ROW()+(-2), COLUMN()+(0), 1))), 2)</f>
        <v>21901.8</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80505.3</v>
      </c>
      <c r="H24" s="14">
        <f ca="1">ROUND(INDIRECT(ADDRESS(ROW()+(0), COLUMN()+(-2), 1))*INDIRECT(ADDRESS(ROW()+(0), COLUMN()+(-1), 1))/100, 2)</f>
        <v>1610.11</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82115.4</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