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<sst xmlns="http://schemas.openxmlformats.org/spreadsheetml/2006/main" count="60" uniqueCount="60">
  <si>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</si>
  <si>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0CA010</t>
  </si>
  <si>
    <t xml:space="preserve">m²</t>
  </si>
  <si>
    <t xml:space="preserve">Protección de aceras y de bordillos.</t>
  </si>
  <si>
    <r>
      <rPr>
        <sz val="8.25"/>
        <color rgb="FF000000"/>
        <rFont val="Arial"/>
        <family val="2"/>
      </rPr>
      <t xml:space="preserve">Protección de aceras y de bordillos existentes que pudieran verse afectados por el paso de vehículos durante los trabajos, mediante extendido de lámina separadora de polietileno, con una masa superficial de 230 g/m² y base de hormigón simple de 10 cm de espesor, realizada con hormigón H20 (20) 20/6, no expuesto a ciclos hielo-deshielo, exposición a sulfatos despreciable, sin requerimiento de permeabilidad, docilidad blanda, preparado en central, con cemento grado normal.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</si>
  <si>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</si>
  <si>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</si>
  <si>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</si>
  <si>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</si>
  <si>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</si>
  <si>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</si>
  <si>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</si>
  <si>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mt16png010e</t>
  </si>
  <si>
    <t xml:space="preserve">m²</t>
  </si>
  <si>
    <t xml:space="preserve">Film de polietileno de 0,25 mm de espesor y 230 g/m² de masa superficial.</t>
  </si>
  <si>
    <t xml:space="preserve">mt08aaa010a</t>
  </si>
  <si>
    <t xml:space="preserve">m³</t>
  </si>
  <si>
    <t xml:space="preserve">Agua.</t>
  </si>
  <si>
    <t xml:space="preserve">mt01arg000e</t>
  </si>
  <si>
    <t xml:space="preserve">m³</t>
  </si>
  <si>
    <t xml:space="preserve">Arena cribada.</t>
  </si>
  <si>
    <t xml:space="preserve">mt01arg001em</t>
  </si>
  <si>
    <t xml:space="preserve">m³</t>
  </si>
  <si>
    <t xml:space="preserve">Árido grueso homogeneizado, de tamaño máximo 20 mm.</t>
  </si>
  <si>
    <t xml:space="preserve">mt08cem000e</t>
  </si>
  <si>
    <t xml:space="preserve">kg</t>
  </si>
  <si>
    <t xml:space="preserve">Cemento gris en sacos.</t>
  </si>
  <si>
    <t xml:space="preserve">Subtotal materiales:</t>
  </si>
  <si>
    <t xml:space="preserve">Maquinaria</t>
  </si>
  <si>
    <t xml:space="preserve">mq06vib020</t>
  </si>
  <si>
    <t xml:space="preserve">h</t>
  </si>
  <si>
    <t xml:space="preserve">Regla vibrante de 3 m.</t>
  </si>
  <si>
    <t xml:space="preserve">mq06hor010</t>
  </si>
  <si>
    <t xml:space="preserve">h</t>
  </si>
  <si>
    <t xml:space="preserve">Concretera eléctrica con una capacidad de amasado de 160 l.</t>
  </si>
  <si>
    <t xml:space="preserve">mq05mai030</t>
  </si>
  <si>
    <t xml:space="preserve">h</t>
  </si>
  <si>
    <t xml:space="preserve">Martillo neumático.</t>
  </si>
  <si>
    <t xml:space="preserve">mq05pdm010a</t>
  </si>
  <si>
    <t xml:space="preserve">h</t>
  </si>
  <si>
    <t xml:space="preserve">Compresor portátil eléctrico 2 m³/min de caudal.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</si>
  <si>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</si>
  <si>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</si>
  <si>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</si>
  <si>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</si>
  <si>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</si>
  <si>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mo112</t>
  </si>
  <si>
    <t xml:space="preserve">h</t>
  </si>
  <si>
    <t xml:space="preserve">Jornal especializado de construcción.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</si>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</sst>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9.69" customWidth="1"/>
    <col min="4" max="4" width="62.73" customWidth="1"/>
    <col min="5" max="5" width="13.09" customWidth="1"/>
    <col min="6" max="6" width="15.64" customWidth="1"/>
    <col min="7" max="7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623.18</v>
      </c>
      <c r="G10" s="12">
        <f ca="1">ROUND(INDIRECT(ADDRESS(ROW()+(0), COLUMN()+(-2), 1))*INDIRECT(ADDRESS(ROW()+(0), COLUMN()+(-1), 1)), 2)</f>
        <v>685.5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0.018</v>
      </c>
      <c r="F11" s="12">
        <v>919.27</v>
      </c>
      <c r="G11" s="12">
        <f ca="1">ROUND(INDIRECT(ADDRESS(ROW()+(0), COLUMN()+(-2), 1))*INDIRECT(ADDRESS(ROW()+(0), COLUMN()+(-1), 1)), 2)</f>
        <v>16.55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0.048</v>
      </c>
      <c r="F12" s="12">
        <v>10769</v>
      </c>
      <c r="G12" s="12">
        <f ca="1">ROUND(INDIRECT(ADDRESS(ROW()+(0), COLUMN()+(-2), 1))*INDIRECT(ADDRESS(ROW()+(0), COLUMN()+(-1), 1)), 2)</f>
        <v>516.91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0.082</v>
      </c>
      <c r="F13" s="12">
        <v>17608.8</v>
      </c>
      <c r="G13" s="12">
        <f ca="1">ROUND(INDIRECT(ADDRESS(ROW()+(0), COLUMN()+(-2), 1))*INDIRECT(ADDRESS(ROW()+(0), COLUMN()+(-1), 1)), 2)</f>
        <v>1443.92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30.45</v>
      </c>
      <c r="F14" s="14">
        <v>100.14</v>
      </c>
      <c r="G14" s="14">
        <f ca="1">ROUND(INDIRECT(ADDRESS(ROW()+(0), COLUMN()+(-2), 1))*INDIRECT(ADDRESS(ROW()+(0), COLUMN()+(-1), 1)), 2)</f>
        <v>3049.26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5712.14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0.097</v>
      </c>
      <c r="F17" s="12">
        <v>3344.73</v>
      </c>
      <c r="G17" s="12">
        <f ca="1">ROUND(INDIRECT(ADDRESS(ROW()+(0), COLUMN()+(-2), 1))*INDIRECT(ADDRESS(ROW()+(0), COLUMN()+(-1), 1)), 2)</f>
        <v>324.44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0.073</v>
      </c>
      <c r="F18" s="12">
        <v>2206.2</v>
      </c>
      <c r="G18" s="12">
        <f ca="1">ROUND(INDIRECT(ADDRESS(ROW()+(0), COLUMN()+(-2), 1))*INDIRECT(ADDRESS(ROW()+(0), COLUMN()+(-1), 1)), 2)</f>
        <v>161.05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0.174</v>
      </c>
      <c r="F19" s="12">
        <v>2922.16</v>
      </c>
      <c r="G19" s="12">
        <f ca="1">ROUND(INDIRECT(ADDRESS(ROW()+(0), COLUMN()+(-2), 1))*INDIRECT(ADDRESS(ROW()+(0), COLUMN()+(-1), 1)), 2)</f>
        <v>508.46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0.174</v>
      </c>
      <c r="F20" s="14">
        <v>2728.79</v>
      </c>
      <c r="G20" s="14">
        <f ca="1">ROUND(INDIRECT(ADDRESS(ROW()+(0), COLUMN()+(-2), 1))*INDIRECT(ADDRESS(ROW()+(0), COLUMN()+(-1), 1)), 2)</f>
        <v>474.81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1))), 2)</f>
        <v>1468.76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0.352</v>
      </c>
      <c r="F23" s="12">
        <v>5997.35</v>
      </c>
      <c r="G23" s="12">
        <f ca="1">ROUND(INDIRECT(ADDRESS(ROW()+(0), COLUMN()+(-2), 1))*INDIRECT(ADDRESS(ROW()+(0), COLUMN()+(-1), 1)), 2)</f>
        <v>2111.07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0.352</v>
      </c>
      <c r="F24" s="12">
        <v>6095.47</v>
      </c>
      <c r="G24" s="12">
        <f ca="1">ROUND(INDIRECT(ADDRESS(ROW()+(0), COLUMN()+(-2), 1))*INDIRECT(ADDRESS(ROW()+(0), COLUMN()+(-1), 1)), 2)</f>
        <v>2145.61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0.073</v>
      </c>
      <c r="F25" s="12">
        <v>8327.21</v>
      </c>
      <c r="G25" s="12">
        <f ca="1">ROUND(INDIRECT(ADDRESS(ROW()+(0), COLUMN()+(-2), 1))*INDIRECT(ADDRESS(ROW()+(0), COLUMN()+(-1), 1)), 2)</f>
        <v>607.89</v>
      </c>
    </row>
    <row r="26" spans="1:7" ht="13.50" thickBot="1" customHeight="1">
      <c r="A26" s="1" t="s">
        <v>52</v>
      </c>
      <c r="B26" s="1"/>
      <c r="C26" s="10" t="s">
        <v>53</v>
      </c>
      <c r="D26" s="1" t="s">
        <v>54</v>
      </c>
      <c r="E26" s="13">
        <v>0.036</v>
      </c>
      <c r="F26" s="14">
        <v>6224.8</v>
      </c>
      <c r="G26" s="14">
        <f ca="1">ROUND(INDIRECT(ADDRESS(ROW()+(0), COLUMN()+(-2), 1))*INDIRECT(ADDRESS(ROW()+(0), COLUMN()+(-1), 1)), 2)</f>
        <v>224.09</v>
      </c>
    </row>
    <row r="27" spans="1:7" ht="13.50" thickBot="1" customHeight="1">
      <c r="A27" s="15"/>
      <c r="B27" s="15"/>
      <c r="C27" s="15"/>
      <c r="D27" s="15"/>
      <c r="E27" s="9" t="s">
        <v>55</v>
      </c>
      <c r="F27" s="9"/>
      <c r="G27" s="17">
        <f ca="1">ROUND(SUM(INDIRECT(ADDRESS(ROW()+(-1), COLUMN()+(0), 1)),INDIRECT(ADDRESS(ROW()+(-2), COLUMN()+(0), 1)),INDIRECT(ADDRESS(ROW()+(-3), COLUMN()+(0), 1)),INDIRECT(ADDRESS(ROW()+(-4), COLUMN()+(0), 1))), 2)</f>
        <v>5088.66</v>
      </c>
    </row>
    <row r="28" spans="1:7" ht="13.50" thickBot="1" customHeight="1">
      <c r="A28" s="15">
        <v>4</v>
      </c>
      <c r="B28" s="15"/>
      <c r="C28" s="15"/>
      <c r="D28" s="18" t="s">
        <v>56</v>
      </c>
      <c r="E28" s="18"/>
      <c r="F28" s="15"/>
      <c r="G28" s="15"/>
    </row>
    <row r="29" spans="1:7" ht="13.50" thickBot="1" customHeight="1">
      <c r="A29" s="19"/>
      <c r="B29" s="19"/>
      <c r="C29" s="20" t="s">
        <v>57</v>
      </c>
      <c r="D29" s="19" t="s">
        <v>58</v>
      </c>
      <c r="E29" s="13">
        <v>2</v>
      </c>
      <c r="F29" s="14">
        <f ca="1">ROUND(SUM(INDIRECT(ADDRESS(ROW()+(-2), COLUMN()+(1), 1)),INDIRECT(ADDRESS(ROW()+(-8), COLUMN()+(1), 1)),INDIRECT(ADDRESS(ROW()+(-14), COLUMN()+(1), 1))), 2)</f>
        <v>12269.6</v>
      </c>
      <c r="G29" s="14">
        <f ca="1">ROUND(INDIRECT(ADDRESS(ROW()+(0), COLUMN()+(-2), 1))*INDIRECT(ADDRESS(ROW()+(0), COLUMN()+(-1), 1))/100, 2)</f>
        <v>245.39</v>
      </c>
    </row>
    <row r="30" spans="1:7" ht="13.50" thickBot="1" customHeight="1">
      <c r="A30" s="8"/>
      <c r="B30" s="8"/>
      <c r="C30" s="8"/>
      <c r="D30" s="8"/>
      <c r="E30" s="21" t="s">
        <v>59</v>
      </c>
      <c r="F30" s="21"/>
      <c r="G30" s="22">
        <f ca="1">ROUND(SUM(INDIRECT(ADDRESS(ROW()+(-1), COLUMN()+(0), 1)),INDIRECT(ADDRESS(ROW()+(-3), COLUMN()+(0), 1)),INDIRECT(ADDRESS(ROW()+(-9), COLUMN()+(0), 1)),INDIRECT(ADDRESS(ROW()+(-15), COLUMN()+(0), 1))), 2)</f>
        <v>12515</v>
      </c>
    </row>
  </sheetData>
  <mergeCells count="3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B24"/>
    <mergeCell ref="A25:B25"/>
    <mergeCell ref="A26:B26"/>
    <mergeCell ref="A27:B27"/>
    <mergeCell ref="E27:F27"/>
    <mergeCell ref="A28:B28"/>
    <mergeCell ref="D28:E28"/>
    <mergeCell ref="A29:B29"/>
    <mergeCell ref="A30:B30"/>
    <mergeCell ref="E30:F30"/>
  </mergeCells>
  <pageMargins left="0.147638" right="0.147638" top="0.206693" bottom="0.206693" header="0.0" footer="0.0"/>
  <pageSetup paperSize="9" orientation="portrait"/>
  <rowBreaks count="0" manualBreakCount="0">
    </rowBreaks>
</worksheet>
</file>