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<sst xmlns="http://schemas.openxmlformats.org/spreadsheetml/2006/main" count="26" uniqueCount="26">
  <si>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</si>
  <si>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SMA022</t>
  </si>
  <si>
    <t xml:space="preserve">Ud</t>
  </si>
  <si>
    <t xml:space="preserve">Jabonera para baño.</t>
  </si>
  <si>
    <r>
      <rPr>
        <sz val="8.25"/>
        <color rgb="FF000000"/>
        <rFont val="Arial"/>
        <family val="2"/>
      </rPr>
      <t xml:space="preserve">Jabonera de pared, para baño, modelo Public 88057 "PRESTO EQUIP", de acero inoxidable AISI 304, acabado satinado, circular, con soporte mural. Fijación al soporte con las sujeciones suministradas por el fabricante.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</si>
  <si>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</si>
  <si>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</si>
  <si>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</si>
  <si>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</si>
  <si>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</si>
  <si>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</si>
  <si>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</si>
  <si>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mt31abp030v</t>
  </si>
  <si>
    <t xml:space="preserve">Ud</t>
  </si>
  <si>
    <t xml:space="preserve">Jabonera de pared, para baño, modelo Public 88057 "PRESTO EQUIP", de acero inoxidable AISI 304, acabado satinado, circular, con soporte mural.</t>
  </si>
  <si>
    <t xml:space="preserve">Subtotal materiales:</t>
  </si>
  <si>
    <t xml:space="preserve">Mano de obra</t>
  </si>
  <si>
    <t xml:space="preserve">mo107</t>
  </si>
  <si>
    <t xml:space="preserve">h</t>
  </si>
  <si>
    <t xml:space="preserve">Ayudante gasfitero.</t>
  </si>
  <si>
    <t xml:space="preserve">Subtotal mano de obra:</t>
  </si>
  <si>
    <t xml:space="preserve">Herramientas</t>
  </si>
  <si>
    <t xml:space="preserve">%</t>
  </si>
  <si>
    <t xml:space="preserve">Herramientas</t>
  </si>
  <si>
    <t xml:space="preserve">Coste de mantenimiento decenal: $ 149.838,88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</si>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</sst>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74" customWidth="1"/>
    <col min="3" max="3" width="2.38" customWidth="1"/>
    <col min="4" max="4" width="5.27" customWidth="1"/>
    <col min="5" max="5" width="71.91"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88229.6</v>
      </c>
      <c r="H10" s="14">
        <f ca="1">ROUND(INDIRECT(ADDRESS(ROW()+(0), COLUMN()+(-2), 1))*INDIRECT(ADDRESS(ROW()+(0), COLUMN()+(-1), 1)), 2)</f>
        <v>88229.6</v>
      </c>
    </row>
    <row r="11" spans="1:8" ht="13.50" thickBot="1" customHeight="1">
      <c r="A11" s="15"/>
      <c r="B11" s="15"/>
      <c r="C11" s="15"/>
      <c r="D11" s="15"/>
      <c r="E11" s="15"/>
      <c r="F11" s="9" t="s">
        <v>15</v>
      </c>
      <c r="G11" s="9"/>
      <c r="H11" s="17">
        <f ca="1">ROUND(SUM(INDIRECT(ADDRESS(ROW()+(-1), COLUMN()+(0), 1))), 2)</f>
        <v>88229.6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0.129</v>
      </c>
      <c r="G13" s="14">
        <v>6210.68</v>
      </c>
      <c r="H13" s="14">
        <f ca="1">ROUND(INDIRECT(ADDRESS(ROW()+(0), COLUMN()+(-2), 1))*INDIRECT(ADDRESS(ROW()+(0), COLUMN()+(-1), 1)), 2)</f>
        <v>801.18</v>
      </c>
    </row>
    <row r="14" spans="1:8" ht="13.50" thickBot="1" customHeight="1">
      <c r="A14" s="15"/>
      <c r="B14" s="15"/>
      <c r="C14" s="15"/>
      <c r="D14" s="15"/>
      <c r="E14" s="15"/>
      <c r="F14" s="9" t="s">
        <v>20</v>
      </c>
      <c r="G14" s="9"/>
      <c r="H14" s="17">
        <f ca="1">ROUND(SUM(INDIRECT(ADDRESS(ROW()+(-1), COLUMN()+(0), 1))), 2)</f>
        <v>801.18</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89030.8</v>
      </c>
      <c r="H16" s="14">
        <f ca="1">ROUND(INDIRECT(ADDRESS(ROW()+(0), COLUMN()+(-2), 1))*INDIRECT(ADDRESS(ROW()+(0), COLUMN()+(-1), 1))/100, 2)</f>
        <v>1780.62</v>
      </c>
    </row>
    <row r="17" spans="1:8" ht="13.50" thickBot="1" customHeight="1">
      <c r="A17" s="21" t="s">
        <v>24</v>
      </c>
      <c r="B17" s="21"/>
      <c r="C17" s="22"/>
      <c r="D17" s="22"/>
      <c r="E17" s="23"/>
      <c r="F17" s="24" t="s">
        <v>25</v>
      </c>
      <c r="G17" s="25"/>
      <c r="H17" s="26">
        <f ca="1">ROUND(SUM(INDIRECT(ADDRESS(ROW()+(-1), COLUMN()+(0), 1)),INDIRECT(ADDRESS(ROW()+(-3), COLUMN()+(0), 1)),INDIRECT(ADDRESS(ROW()+(-6), COLUMN()+(0), 1))), 2)</f>
        <v>90811.4</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