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<sst xmlns="http://schemas.openxmlformats.org/spreadsheetml/2006/main" count="29" uniqueCount="29">
  <si>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</si>
  <si>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SGU030</t>
  </si>
  <si>
    <t xml:space="preserve">Ud</t>
  </si>
  <si>
    <t xml:space="preserve">Grifería electrónica para urinario.</t>
  </si>
  <si>
    <r>
      <rPr>
        <sz val="8.25"/>
        <color rgb="FF000000"/>
        <rFont val="Arial"/>
        <family val="2"/>
      </rPr>
      <t xml:space="preserve">Grifería electrónica Tecnología Sensia "PRESTO IBÉRICA" formada por grifo electrónico con accionamiento de la descarga por infrarrojos, para urinario, serie Sensia, modelo 8520 55331 "PRESTO IBÉRICA", con led indicador de batería, limitador de caudal a 10 l/min, fijación rápida, alimentación por pila de 6 V. Incluso elementos de conexión, pila de 6 V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</si>
  <si>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</si>
  <si>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</si>
  <si>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</si>
  <si>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</si>
  <si>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</si>
  <si>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</si>
  <si>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</si>
  <si>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mt31gsp040gj</t>
  </si>
  <si>
    <t xml:space="preserve">Ud</t>
  </si>
  <si>
    <t xml:space="preserve">Grifo electrónico con accionamiento de la descarga por infrarrojos, para urinario, serie Sensia, modelo 8520 55331 "PRESTO IBÉRICA", con led indicador de batería, limitador de caudal a 10 l/min, fijación rápida, alimentación por pila de 6 V; incluso elementos de conexión, pila de 6 V y una llave de paso.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</si>
  <si>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</si>
  <si>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</si>
  <si>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</si>
  <si>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</si>
  <si>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</si>
  <si>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</si>
  <si>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</si>
  <si>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</si>
  <si>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</si>
  <si>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</si>
  <si>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</si>
  <si>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</si>
  <si>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$ 632.307,45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</si>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</sst>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890772</v>
      </c>
      <c r="H10" s="12">
        <f ca="1">ROUND(INDIRECT(ADDRESS(ROW()+(0), COLUMN()+(-2), 1))*INDIRECT(ADDRESS(ROW()+(0), COLUMN()+(-1), 1)), 2)</f>
        <v>890772</v>
      </c>
    </row>
    <row r="11" spans="1:8" ht="13.50" thickBot="1" customHeight="1">
      <c r="A11" s="1" t="s">
        <v>15</v>
      </c>
      <c r="B11" s="1"/>
      <c r="C11" s="10" t="s">
        <v>16</v>
      </c>
      <c r="D11" s="10"/>
      <c r="E11" s="1" t="s">
        <v>17</v>
      </c>
      <c r="F11" s="13">
        <v>1</v>
      </c>
      <c r="G11" s="14">
        <v>968.13</v>
      </c>
      <c r="H11" s="14">
        <f ca="1">ROUND(INDIRECT(ADDRESS(ROW()+(0), COLUMN()+(-2), 1))*INDIRECT(ADDRESS(ROW()+(0), COLUMN()+(-1), 1)), 2)</f>
        <v>968.13</v>
      </c>
    </row>
    <row r="12" spans="1:8" ht="13.50" thickBot="1" customHeight="1">
      <c r="A12" s="15"/>
      <c r="B12" s="15"/>
      <c r="C12" s="15"/>
      <c r="D12" s="15"/>
      <c r="E12" s="15"/>
      <c r="F12" s="9" t="s">
        <v>18</v>
      </c>
      <c r="G12" s="9"/>
      <c r="H12" s="17">
        <f ca="1">ROUND(SUM(INDIRECT(ADDRESS(ROW()+(-1), COLUMN()+(0), 1)),INDIRECT(ADDRESS(ROW()+(-2), COLUMN()+(0), 1))), 2)</f>
        <v>891740</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0.568</v>
      </c>
      <c r="G14" s="14">
        <v>8556.75</v>
      </c>
      <c r="H14" s="14">
        <f ca="1">ROUND(INDIRECT(ADDRESS(ROW()+(0), COLUMN()+(-2), 1))*INDIRECT(ADDRESS(ROW()+(0), COLUMN()+(-1), 1)), 2)</f>
        <v>4860.23</v>
      </c>
    </row>
    <row r="15" spans="1:8" ht="13.50" thickBot="1" customHeight="1">
      <c r="A15" s="15"/>
      <c r="B15" s="15"/>
      <c r="C15" s="15"/>
      <c r="D15" s="15"/>
      <c r="E15" s="15"/>
      <c r="F15" s="9" t="s">
        <v>23</v>
      </c>
      <c r="G15" s="9"/>
      <c r="H15" s="17">
        <f ca="1">ROUND(SUM(INDIRECT(ADDRESS(ROW()+(-1), COLUMN()+(0), 1))), 2)</f>
        <v>4860.23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896600</v>
      </c>
      <c r="H17" s="14">
        <f ca="1">ROUND(INDIRECT(ADDRESS(ROW()+(0), COLUMN()+(-2), 1))*INDIRECT(ADDRESS(ROW()+(0), COLUMN()+(-1), 1))/100, 2)</f>
        <v>17932</v>
      </c>
    </row>
    <row r="18" spans="1:8" ht="13.50" thickBot="1" customHeight="1">
      <c r="A18" s="21" t="s">
        <v>27</v>
      </c>
      <c r="B18" s="21"/>
      <c r="C18" s="22"/>
      <c r="D18" s="22"/>
      <c r="E18" s="23"/>
      <c r="F18" s="24" t="s">
        <v>28</v>
      </c>
      <c r="G18" s="25"/>
      <c r="H18" s="26">
        <f ca="1">ROUND(SUM(INDIRECT(ADDRESS(ROW()+(-1), COLUMN()+(0), 1)),INDIRECT(ADDRESS(ROW()+(-3), COLUMN()+(0), 1)),INDIRECT(ADDRESS(ROW()+(-6), COLUMN()+(0), 1))), 2)</f>
        <v>914532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