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<sst xmlns="http://schemas.openxmlformats.org/spreadsheetml/2006/main" count="29" uniqueCount="29">
  <si>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</si>
  <si>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SGU030</t>
  </si>
  <si>
    <t xml:space="preserve">Ud</t>
  </si>
  <si>
    <t xml:space="preserve">Grifería electrónica para urinario.</t>
  </si>
  <si>
    <r>
      <rPr>
        <sz val="8.25"/>
        <color rgb="FF000000"/>
        <rFont val="Arial"/>
        <family val="2"/>
      </rPr>
      <t xml:space="preserve">Grifería electrónica Tecnología Sensia "PRESTO IBÉRICA" formada por grifo electrónico con accionamiento de la descarga por infrarrojos, para urinario, serie Sensia, modelo Domo Sensia UE 79600 "PRESTO IBÉRICA", con led indicador de batería, descarga de 1 litro, fijación rápida, alimentación por pila de 6 V. Incluso elementos de conexión, pila de 6 V, electroválvula y una llave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</si>
  <si>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</si>
  <si>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</si>
  <si>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</si>
  <si>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</si>
  <si>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</si>
  <si>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</si>
  <si>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</si>
  <si>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mt31gsp040gh</t>
  </si>
  <si>
    <t xml:space="preserve">Ud</t>
  </si>
  <si>
    <t xml:space="preserve">Grifo electrónico con accionamiento de la descarga por infrarrojos, para urinario, serie Sensia, modelo Domo Sensia UE 79600 "PRESTO IBÉRICA", con led indicador de batería, descarga de 1 litro, fijación rápida, alimentación por pila de 6 V; incluso elementos de conexión, pila de 6 V, electroválvula y una llave de paso.</t>
  </si>
  <si>
    <t xml:space="preserve">mt37www010</t>
  </si>
  <si>
    <t xml:space="preserve">Ud</t>
  </si>
  <si>
    <t xml:space="preserve">Material auxiliar para instalaciones de agua potable.</t>
  </si>
  <si>
    <t xml:space="preserve">Subtotal materiales:</t>
  </si>
  <si>
    <t xml:space="preserve">Mano de obra</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</si>
  <si>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</si>
  <si>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</si>
  <si>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</si>
  <si>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</si>
  <si>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</si>
  <si>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</si>
  <si>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</si>
  <si>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$ 255.475,34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</si>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</sst>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356431</v>
      </c>
      <c r="H10" s="12">
        <f ca="1">ROUND(INDIRECT(ADDRESS(ROW()+(0), COLUMN()+(-2), 1))*INDIRECT(ADDRESS(ROW()+(0), COLUMN()+(-1), 1)), 2)</f>
        <v>356431</v>
      </c>
    </row>
    <row r="11" spans="1:8" ht="13.50" thickBot="1" customHeight="1">
      <c r="A11" s="1" t="s">
        <v>15</v>
      </c>
      <c r="B11" s="1"/>
      <c r="C11" s="10" t="s">
        <v>16</v>
      </c>
      <c r="D11" s="10"/>
      <c r="E11" s="1" t="s">
        <v>17</v>
      </c>
      <c r="F11" s="13">
        <v>1</v>
      </c>
      <c r="G11" s="14">
        <v>968.13</v>
      </c>
      <c r="H11" s="14">
        <f ca="1">ROUND(INDIRECT(ADDRESS(ROW()+(0), COLUMN()+(-2), 1))*INDIRECT(ADDRESS(ROW()+(0), COLUMN()+(-1), 1)), 2)</f>
        <v>968.13</v>
      </c>
    </row>
    <row r="12" spans="1:8" ht="13.50" thickBot="1" customHeight="1">
      <c r="A12" s="15"/>
      <c r="B12" s="15"/>
      <c r="C12" s="15"/>
      <c r="D12" s="15"/>
      <c r="E12" s="15"/>
      <c r="F12" s="9" t="s">
        <v>18</v>
      </c>
      <c r="G12" s="9"/>
      <c r="H12" s="17">
        <f ca="1">ROUND(SUM(INDIRECT(ADDRESS(ROW()+(-1), COLUMN()+(0), 1)),INDIRECT(ADDRESS(ROW()+(-2), COLUMN()+(0), 1))), 2)</f>
        <v>357399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0.568</v>
      </c>
      <c r="G14" s="14">
        <v>8556.75</v>
      </c>
      <c r="H14" s="14">
        <f ca="1">ROUND(INDIRECT(ADDRESS(ROW()+(0), COLUMN()+(-2), 1))*INDIRECT(ADDRESS(ROW()+(0), COLUMN()+(-1), 1)), 2)</f>
        <v>4860.23</v>
      </c>
    </row>
    <row r="15" spans="1:8" ht="13.50" thickBot="1" customHeight="1">
      <c r="A15" s="15"/>
      <c r="B15" s="15"/>
      <c r="C15" s="15"/>
      <c r="D15" s="15"/>
      <c r="E15" s="15"/>
      <c r="F15" s="9" t="s">
        <v>23</v>
      </c>
      <c r="G15" s="9"/>
      <c r="H15" s="17">
        <f ca="1">ROUND(SUM(INDIRECT(ADDRESS(ROW()+(-1), COLUMN()+(0), 1))), 2)</f>
        <v>4860.23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362259</v>
      </c>
      <c r="H17" s="14">
        <f ca="1">ROUND(INDIRECT(ADDRESS(ROW()+(0), COLUMN()+(-2), 1))*INDIRECT(ADDRESS(ROW()+(0), COLUMN()+(-1), 1))/100, 2)</f>
        <v>7245.18</v>
      </c>
    </row>
    <row r="18" spans="1:8" ht="13.50" thickBot="1" customHeight="1">
      <c r="A18" s="21" t="s">
        <v>27</v>
      </c>
      <c r="B18" s="21"/>
      <c r="C18" s="22"/>
      <c r="D18" s="22"/>
      <c r="E18" s="23"/>
      <c r="F18" s="24" t="s">
        <v>28</v>
      </c>
      <c r="G18" s="25"/>
      <c r="H18" s="26">
        <f ca="1">ROUND(SUM(INDIRECT(ADDRESS(ROW()+(-1), COLUMN()+(0), 1)),INDIRECT(ADDRESS(ROW()+(-3), COLUMN()+(0), 1)),INDIRECT(ADDRESS(ROW()+(-6), COLUMN()+(0), 1))), 2)</f>
        <v>369504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