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<sst xmlns="http://schemas.openxmlformats.org/spreadsheetml/2006/main" count="29" uniqueCount="29">
  <si>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</si>
  <si>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SGD010</t>
  </si>
  <si>
    <t xml:space="preserve">Ud</t>
  </si>
  <si>
    <t xml:space="preserve">Grifería temporizada para ducha.</t>
  </si>
  <si>
    <r>
      <rPr>
        <sz val="8.25"/>
        <color rgb="FF000000"/>
        <rFont val="Arial"/>
        <family val="2"/>
      </rPr>
      <t xml:space="preserve">Grifería temporizada, instalación empotrada formada por grifo de paso angular mural para ducha, mezclador, serie Presto Alpa 80 Panel, modelo 35906 "PRESTO IBÉRICA", posibilidad de limitar la temperatura, con tiempo de flujo de 30 segundos, limitador de caudal a 8 l/min, acabado cromado, sin válvula de vaciado, para colocación empotrada. Incluso elementos de conexión y válvula antirretorno. El precio no incluye la ducha mural.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</si>
  <si>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</si>
  <si>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</si>
  <si>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</si>
  <si>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</si>
  <si>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</si>
  <si>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</si>
  <si>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</si>
  <si>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mt31gmp210eki</t>
  </si>
  <si>
    <t xml:space="preserve">Ud</t>
  </si>
  <si>
    <t xml:space="preserve">Grifo de paso angular mural para ducha, mezclador, serie Presto Alpa 80 Panel, modelo 35906 "PRESTO IBÉRICA", posibilidad de limitar la temperatura, con tiempo de flujo de 30 segundos, limitador de caudal a 8 l/min, acabado cromado, sin válvula de vaciado, para colocación empotrada; incluso elementos de conexión y válvula antirretorno.</t>
  </si>
  <si>
    <t xml:space="preserve">mt37www010</t>
  </si>
  <si>
    <t xml:space="preserve">Ud</t>
  </si>
  <si>
    <t xml:space="preserve">Material auxiliar para instalaciones de agua potable.</t>
  </si>
  <si>
    <t xml:space="preserve">Subtotal materiales:</t>
  </si>
  <si>
    <t xml:space="preserve">Mano de obra</t>
  </si>
  <si>
    <t xml:space="preserve">mo008</t>
  </si>
  <si>
    <t xml:space="preserve">h</t>
  </si>
  <si>
    <t xml:space="preserve">Maestro 1ª gasfitero.</t>
  </si>
  <si>
    <t xml:space="preserve">Subtotal mano de obra:</t>
  </si>
  <si>
    <t xml:space="preserve">Herramientas</t>
  </si>
  <si>
    <t xml:space="preserve">%</t>
  </si>
  <si>
    <t xml:space="preserve">Herramientas</t>
  </si>
  <si>
    <t xml:space="preserve">Coste de mantenimiento decenal: $ 286.126,40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</si>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</sst>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31" customWidth="1"/>
    <col min="4" max="4" width="69.36"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400420</v>
      </c>
      <c r="G10" s="12">
        <f ca="1">ROUND(INDIRECT(ADDRESS(ROW()+(0), COLUMN()+(-2), 1))*INDIRECT(ADDRESS(ROW()+(0), COLUMN()+(-1), 1)), 2)</f>
        <v>400420</v>
      </c>
    </row>
    <row r="11" spans="1:7" ht="13.50" thickBot="1" customHeight="1">
      <c r="A11" s="1" t="s">
        <v>15</v>
      </c>
      <c r="B11" s="1"/>
      <c r="C11" s="10" t="s">
        <v>16</v>
      </c>
      <c r="D11" s="1" t="s">
        <v>17</v>
      </c>
      <c r="E11" s="13">
        <v>1</v>
      </c>
      <c r="F11" s="14">
        <v>968.13</v>
      </c>
      <c r="G11" s="14">
        <f ca="1">ROUND(INDIRECT(ADDRESS(ROW()+(0), COLUMN()+(-2), 1))*INDIRECT(ADDRESS(ROW()+(0), COLUMN()+(-1), 1)), 2)</f>
        <v>968.13</v>
      </c>
    </row>
    <row r="12" spans="1:7" ht="13.50" thickBot="1" customHeight="1">
      <c r="A12" s="15"/>
      <c r="B12" s="15"/>
      <c r="C12" s="15"/>
      <c r="D12" s="15"/>
      <c r="E12" s="9" t="s">
        <v>18</v>
      </c>
      <c r="F12" s="9"/>
      <c r="G12" s="17">
        <f ca="1">ROUND(SUM(INDIRECT(ADDRESS(ROW()+(-1), COLUMN()+(0), 1)),INDIRECT(ADDRESS(ROW()+(-2), COLUMN()+(0), 1))), 2)</f>
        <v>401388</v>
      </c>
    </row>
    <row r="13" spans="1:7" ht="13.50" thickBot="1" customHeight="1">
      <c r="A13" s="15">
        <v>2</v>
      </c>
      <c r="B13" s="15"/>
      <c r="C13" s="15"/>
      <c r="D13" s="18" t="s">
        <v>19</v>
      </c>
      <c r="E13" s="18"/>
      <c r="F13" s="15"/>
      <c r="G13" s="15"/>
    </row>
    <row r="14" spans="1:7" ht="13.50" thickBot="1" customHeight="1">
      <c r="A14" s="1" t="s">
        <v>20</v>
      </c>
      <c r="B14" s="1"/>
      <c r="C14" s="10" t="s">
        <v>21</v>
      </c>
      <c r="D14" s="1" t="s">
        <v>22</v>
      </c>
      <c r="E14" s="13">
        <v>0.227</v>
      </c>
      <c r="F14" s="14">
        <v>8556.75</v>
      </c>
      <c r="G14" s="14">
        <f ca="1">ROUND(INDIRECT(ADDRESS(ROW()+(0), COLUMN()+(-2), 1))*INDIRECT(ADDRESS(ROW()+(0), COLUMN()+(-1), 1)), 2)</f>
        <v>1942.38</v>
      </c>
    </row>
    <row r="15" spans="1:7" ht="13.50" thickBot="1" customHeight="1">
      <c r="A15" s="15"/>
      <c r="B15" s="15"/>
      <c r="C15" s="15"/>
      <c r="D15" s="15"/>
      <c r="E15" s="9" t="s">
        <v>23</v>
      </c>
      <c r="F15" s="9"/>
      <c r="G15" s="17">
        <f ca="1">ROUND(SUM(INDIRECT(ADDRESS(ROW()+(-1), COLUMN()+(0), 1))), 2)</f>
        <v>1942.38</v>
      </c>
    </row>
    <row r="16" spans="1:7" ht="13.50" thickBot="1" customHeight="1">
      <c r="A16" s="15">
        <v>3</v>
      </c>
      <c r="B16" s="15"/>
      <c r="C16" s="15"/>
      <c r="D16" s="18" t="s">
        <v>24</v>
      </c>
      <c r="E16" s="18"/>
      <c r="F16" s="15"/>
      <c r="G16" s="15"/>
    </row>
    <row r="17" spans="1:7" ht="13.50" thickBot="1" customHeight="1">
      <c r="A17" s="19"/>
      <c r="B17" s="19"/>
      <c r="C17" s="20" t="s">
        <v>25</v>
      </c>
      <c r="D17" s="19" t="s">
        <v>26</v>
      </c>
      <c r="E17" s="13">
        <v>2</v>
      </c>
      <c r="F17" s="14">
        <f ca="1">ROUND(SUM(INDIRECT(ADDRESS(ROW()+(-2), COLUMN()+(1), 1)),INDIRECT(ADDRESS(ROW()+(-5), COLUMN()+(1), 1))), 2)</f>
        <v>403330</v>
      </c>
      <c r="G17" s="14">
        <f ca="1">ROUND(INDIRECT(ADDRESS(ROW()+(0), COLUMN()+(-2), 1))*INDIRECT(ADDRESS(ROW()+(0), COLUMN()+(-1), 1))/100, 2)</f>
        <v>8066.6</v>
      </c>
    </row>
    <row r="18" spans="1:7" ht="13.50" thickBot="1" customHeight="1">
      <c r="A18" s="21" t="s">
        <v>27</v>
      </c>
      <c r="B18" s="21"/>
      <c r="C18" s="22"/>
      <c r="D18" s="23"/>
      <c r="E18" s="24" t="s">
        <v>28</v>
      </c>
      <c r="F18" s="25"/>
      <c r="G18" s="26">
        <f ca="1">ROUND(SUM(INDIRECT(ADDRESS(ROW()+(-1), COLUMN()+(0), 1)),INDIRECT(ADDRESS(ROW()+(-3), COLUMN()+(0), 1)),INDIRECT(ADDRESS(ROW()+(-6), COLUMN()+(0), 1))), 2)</f>
        <v>411397</v>
      </c>
    </row>
  </sheetData>
  <mergeCells count="20">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