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<sst xmlns="http://schemas.openxmlformats.org/spreadsheetml/2006/main" count="29" uniqueCount="29">
  <si>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</si>
  <si>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SGD010</t>
  </si>
  <si>
    <t xml:space="preserve">Ud</t>
  </si>
  <si>
    <t xml:space="preserve">Grifería temporizada para ducha.</t>
  </si>
  <si>
    <r>
      <rPr>
        <sz val="8.25"/>
        <color rgb="FF000000"/>
        <rFont val="Arial"/>
        <family val="2"/>
      </rPr>
      <t xml:space="preserve">Grifería temporizada, instalación vista formada por grifo de paso angular mural para ducha, serie Presto 75, modelo (F) 75010 "PRESTO IBÉRICA", con tiempo de flujo de 30 segundos, limitador de caudal a 8 l/min, acabado cromado, para colocación en superficie. Incluso elementos de conexión. El precio no incluye el equipo de ducha.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</si>
  <si>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</si>
  <si>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</si>
  <si>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</si>
  <si>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</si>
  <si>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</si>
  <si>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</si>
  <si>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</si>
  <si>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mt31gmp200wk</t>
  </si>
  <si>
    <t xml:space="preserve">Ud</t>
  </si>
  <si>
    <t xml:space="preserve">Grifo de paso angular mural para ducha, serie Presto 75, modelo (F) 75010 "PRESTO IBÉRICA", con tiempo de flujo de 30 segundos, limitador de caudal a 8 l/min, acabado cromado, para colocación en superficie; incluso elementos de conexión.</t>
  </si>
  <si>
    <t xml:space="preserve">mt37www010</t>
  </si>
  <si>
    <t xml:space="preserve">Ud</t>
  </si>
  <si>
    <t xml:space="preserve">Material auxiliar para instalaciones de agua potable.</t>
  </si>
  <si>
    <t xml:space="preserve">Subtotal materiales:</t>
  </si>
  <si>
    <t xml:space="preserve">Mano de obra</t>
  </si>
  <si>
    <t xml:space="preserve">mo008</t>
  </si>
  <si>
    <t xml:space="preserve">h</t>
  </si>
  <si>
    <t xml:space="preserve">Maestro 1ª gasfitero.</t>
  </si>
  <si>
    <t xml:space="preserve">Subtotal mano de obra:</t>
  </si>
  <si>
    <t xml:space="preserve">Herramientas</t>
  </si>
  <si>
    <t xml:space="preserve">%</t>
  </si>
  <si>
    <t xml:space="preserve">Herramientas</t>
  </si>
  <si>
    <t xml:space="preserve">Coste de mantenimiento decenal: $ 62.559,33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</si>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</sst>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7.65" customWidth="1"/>
    <col min="4" max="4" width="70.04" customWidth="1"/>
    <col min="5" max="5" width="10.54" customWidth="1"/>
    <col min="6" max="6" width="13.43"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1</v>
      </c>
      <c r="F10" s="12">
        <v>82356.7</v>
      </c>
      <c r="G10" s="12">
        <f ca="1">ROUND(INDIRECT(ADDRESS(ROW()+(0), COLUMN()+(-2), 1))*INDIRECT(ADDRESS(ROW()+(0), COLUMN()+(-1), 1)), 2)</f>
        <v>82356.7</v>
      </c>
    </row>
    <row r="11" spans="1:7" ht="13.50" thickBot="1" customHeight="1">
      <c r="A11" s="1" t="s">
        <v>15</v>
      </c>
      <c r="B11" s="1"/>
      <c r="C11" s="10" t="s">
        <v>16</v>
      </c>
      <c r="D11" s="1" t="s">
        <v>17</v>
      </c>
      <c r="E11" s="13">
        <v>1</v>
      </c>
      <c r="F11" s="14">
        <v>968.13</v>
      </c>
      <c r="G11" s="14">
        <f ca="1">ROUND(INDIRECT(ADDRESS(ROW()+(0), COLUMN()+(-2), 1))*INDIRECT(ADDRESS(ROW()+(0), COLUMN()+(-1), 1)), 2)</f>
        <v>968.13</v>
      </c>
    </row>
    <row r="12" spans="1:7" ht="13.50" thickBot="1" customHeight="1">
      <c r="A12" s="15"/>
      <c r="B12" s="15"/>
      <c r="C12" s="15"/>
      <c r="D12" s="15"/>
      <c r="E12" s="9" t="s">
        <v>18</v>
      </c>
      <c r="F12" s="9"/>
      <c r="G12" s="17">
        <f ca="1">ROUND(SUM(INDIRECT(ADDRESS(ROW()+(-1), COLUMN()+(0), 1)),INDIRECT(ADDRESS(ROW()+(-2), COLUMN()+(0), 1))), 2)</f>
        <v>83324.8</v>
      </c>
    </row>
    <row r="13" spans="1:7" ht="13.50" thickBot="1" customHeight="1">
      <c r="A13" s="15">
        <v>2</v>
      </c>
      <c r="B13" s="15"/>
      <c r="C13" s="15"/>
      <c r="D13" s="18" t="s">
        <v>19</v>
      </c>
      <c r="E13" s="18"/>
      <c r="F13" s="15"/>
      <c r="G13" s="15"/>
    </row>
    <row r="14" spans="1:7" ht="13.50" thickBot="1" customHeight="1">
      <c r="A14" s="1" t="s">
        <v>20</v>
      </c>
      <c r="B14" s="1"/>
      <c r="C14" s="10" t="s">
        <v>21</v>
      </c>
      <c r="D14" s="1" t="s">
        <v>22</v>
      </c>
      <c r="E14" s="13">
        <v>0.568</v>
      </c>
      <c r="F14" s="14">
        <v>8556.75</v>
      </c>
      <c r="G14" s="14">
        <f ca="1">ROUND(INDIRECT(ADDRESS(ROW()+(0), COLUMN()+(-2), 1))*INDIRECT(ADDRESS(ROW()+(0), COLUMN()+(-1), 1)), 2)</f>
        <v>4860.23</v>
      </c>
    </row>
    <row r="15" spans="1:7" ht="13.50" thickBot="1" customHeight="1">
      <c r="A15" s="15"/>
      <c r="B15" s="15"/>
      <c r="C15" s="15"/>
      <c r="D15" s="15"/>
      <c r="E15" s="9" t="s">
        <v>23</v>
      </c>
      <c r="F15" s="9"/>
      <c r="G15" s="17">
        <f ca="1">ROUND(SUM(INDIRECT(ADDRESS(ROW()+(-1), COLUMN()+(0), 1))), 2)</f>
        <v>4860.23</v>
      </c>
    </row>
    <row r="16" spans="1:7" ht="13.50" thickBot="1" customHeight="1">
      <c r="A16" s="15">
        <v>3</v>
      </c>
      <c r="B16" s="15"/>
      <c r="C16" s="15"/>
      <c r="D16" s="18" t="s">
        <v>24</v>
      </c>
      <c r="E16" s="18"/>
      <c r="F16" s="15"/>
      <c r="G16" s="15"/>
    </row>
    <row r="17" spans="1:7" ht="13.50" thickBot="1" customHeight="1">
      <c r="A17" s="19"/>
      <c r="B17" s="19"/>
      <c r="C17" s="20" t="s">
        <v>25</v>
      </c>
      <c r="D17" s="19" t="s">
        <v>26</v>
      </c>
      <c r="E17" s="13">
        <v>2</v>
      </c>
      <c r="F17" s="14">
        <f ca="1">ROUND(SUM(INDIRECT(ADDRESS(ROW()+(-2), COLUMN()+(1), 1)),INDIRECT(ADDRESS(ROW()+(-5), COLUMN()+(1), 1))), 2)</f>
        <v>88185</v>
      </c>
      <c r="G17" s="14">
        <f ca="1">ROUND(INDIRECT(ADDRESS(ROW()+(0), COLUMN()+(-2), 1))*INDIRECT(ADDRESS(ROW()+(0), COLUMN()+(-1), 1))/100, 2)</f>
        <v>1763.7</v>
      </c>
    </row>
    <row r="18" spans="1:7" ht="13.50" thickBot="1" customHeight="1">
      <c r="A18" s="21" t="s">
        <v>27</v>
      </c>
      <c r="B18" s="21"/>
      <c r="C18" s="22"/>
      <c r="D18" s="23"/>
      <c r="E18" s="24" t="s">
        <v>28</v>
      </c>
      <c r="F18" s="25"/>
      <c r="G18" s="26">
        <f ca="1">ROUND(SUM(INDIRECT(ADDRESS(ROW()+(-1), COLUMN()+(0), 1)),INDIRECT(ADDRESS(ROW()+(-3), COLUMN()+(0), 1)),INDIRECT(ADDRESS(ROW()+(-6), COLUMN()+(0), 1))), 2)</f>
        <v>89948.7</v>
      </c>
    </row>
  </sheetData>
  <mergeCells count="20">
    <mergeCell ref="A1:G1"/>
    <mergeCell ref="C3:G3"/>
    <mergeCell ref="A5:G5"/>
    <mergeCell ref="A8:B8"/>
    <mergeCell ref="A9:B9"/>
    <mergeCell ref="D9:E9"/>
    <mergeCell ref="A10:B10"/>
    <mergeCell ref="A11:B11"/>
    <mergeCell ref="A12:B12"/>
    <mergeCell ref="E12:F12"/>
    <mergeCell ref="A13:B13"/>
    <mergeCell ref="D13:E13"/>
    <mergeCell ref="A14:B14"/>
    <mergeCell ref="A15:B15"/>
    <mergeCell ref="E15:F15"/>
    <mergeCell ref="A16:B16"/>
    <mergeCell ref="D16:E16"/>
    <mergeCell ref="A17:B17"/>
    <mergeCell ref="A18:D18"/>
    <mergeCell ref="E18:F18"/>
  </mergeCells>
  <pageMargins left="0.147638" right="0.147638" top="0.206693" bottom="0.206693" header="0.0" footer="0.0"/>
  <pageSetup paperSize="9" orientation="portrait"/>
  <rowBreaks count="0" manualBreakCount="0">
    </rowBreaks>
</worksheet>
</file>