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<sst xmlns="http://schemas.openxmlformats.org/spreadsheetml/2006/main" count="29" uniqueCount="29">
  <si>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</si>
  <si>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FBY090</t>
  </si>
  <si>
    <t xml:space="preserve">Ud</t>
  </si>
  <si>
    <t xml:space="preserve">Trampilla para tabique de placas de yeso laminado. Sistema "PLACO".</t>
  </si>
  <si>
    <r>
      <rPr>
        <sz val="8.25"/>
        <color rgb="FF000000"/>
        <rFont val="Arial"/>
        <family val="2"/>
      </rPr>
      <t xml:space="preserve">Trampilla de registro, Alutramp "PLACO", de 400x400 mm, formada por marco de aluminio y puerta de placa de yeso laminado con baja absorción superficial de agua, Placomarine PPM 13, para tabique de placas de yeso laminado. Incluso accesorios de montaje. El precio incluye la resolución de encuentros y puntos singulares.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</si>
  <si>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</si>
  <si>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</si>
  <si>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</si>
  <si>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</si>
  <si>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</si>
  <si>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</si>
  <si>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</si>
  <si>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mt12plk070a</t>
  </si>
  <si>
    <t xml:space="preserve">Ud</t>
  </si>
  <si>
    <t xml:space="preserve">Trampilla de registro, Alutramp "PLACO", de 400x400 mm, formada por marco de aluminio y puerta de placa de yeso laminado con baja absorción superficial de agua, Placomarine PPM 13.</t>
  </si>
  <si>
    <t xml:space="preserve">Subtotal materiales:</t>
  </si>
  <si>
    <t xml:space="preserve">Mano de obra</t>
  </si>
  <si>
    <t xml:space="preserve">mo015</t>
  </si>
  <si>
    <t xml:space="preserve">h</t>
  </si>
  <si>
    <t xml:space="preserve">Maestro 1ª montador de cielos falsos.</t>
  </si>
  <si>
    <t xml:space="preserve">mo082</t>
  </si>
  <si>
    <t xml:space="preserve">h</t>
  </si>
  <si>
    <t xml:space="preserve">Ayudante montador de cielos falsos.</t>
  </si>
  <si>
    <t xml:space="preserve">Subtotal mano de obra:</t>
  </si>
  <si>
    <t xml:space="preserve">Herramientas</t>
  </si>
  <si>
    <t xml:space="preserve">%</t>
  </si>
  <si>
    <t xml:space="preserve">Herramientas</t>
  </si>
  <si>
    <t xml:space="preserve">Coste de mantenimiento decenal: $ 3.671,58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</si>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</sst>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3.74" customWidth="1"/>
    <col min="3" max="3" width="2.38" customWidth="1"/>
    <col min="4" max="4" width="5.27" customWidth="1"/>
    <col min="5" max="5" width="72.76" customWidth="1"/>
    <col min="6" max="6" width="10.54" customWidth="1"/>
    <col min="7" max="7" width="13.43" customWidth="1"/>
    <col min="8" max="8" width="12.58"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0" t="s">
        <v>13</v>
      </c>
      <c r="D10" s="10"/>
      <c r="E10" s="1" t="s">
        <v>14</v>
      </c>
      <c r="F10" s="12">
        <v>1</v>
      </c>
      <c r="G10" s="14">
        <v>18824.6</v>
      </c>
      <c r="H10" s="14">
        <f ca="1">ROUND(INDIRECT(ADDRESS(ROW()+(0), COLUMN()+(-2), 1))*INDIRECT(ADDRESS(ROW()+(0), COLUMN()+(-1), 1)), 2)</f>
        <v>18824.6</v>
      </c>
    </row>
    <row r="11" spans="1:8" ht="13.50" thickBot="1" customHeight="1">
      <c r="A11" s="15"/>
      <c r="B11" s="15"/>
      <c r="C11" s="15"/>
      <c r="D11" s="15"/>
      <c r="E11" s="15"/>
      <c r="F11" s="9" t="s">
        <v>15</v>
      </c>
      <c r="G11" s="9"/>
      <c r="H11" s="17">
        <f ca="1">ROUND(SUM(INDIRECT(ADDRESS(ROW()+(-1), COLUMN()+(0), 1))), 2)</f>
        <v>18824.6</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1">
        <v>0.159</v>
      </c>
      <c r="G13" s="13">
        <v>8553.61</v>
      </c>
      <c r="H13" s="13">
        <f ca="1">ROUND(INDIRECT(ADDRESS(ROW()+(0), COLUMN()+(-2), 1))*INDIRECT(ADDRESS(ROW()+(0), COLUMN()+(-1), 1)), 2)</f>
        <v>1360.02</v>
      </c>
    </row>
    <row r="14" spans="1:8" ht="13.50" thickBot="1" customHeight="1">
      <c r="A14" s="1" t="s">
        <v>20</v>
      </c>
      <c r="B14" s="1"/>
      <c r="C14" s="10" t="s">
        <v>21</v>
      </c>
      <c r="D14" s="10"/>
      <c r="E14" s="1" t="s">
        <v>22</v>
      </c>
      <c r="F14" s="12">
        <v>0.159</v>
      </c>
      <c r="G14" s="14">
        <v>6222.52</v>
      </c>
      <c r="H14" s="14">
        <f ca="1">ROUND(INDIRECT(ADDRESS(ROW()+(0), COLUMN()+(-2), 1))*INDIRECT(ADDRESS(ROW()+(0), COLUMN()+(-1), 1)), 2)</f>
        <v>989.38</v>
      </c>
    </row>
    <row r="15" spans="1:8" ht="13.50" thickBot="1" customHeight="1">
      <c r="A15" s="15"/>
      <c r="B15" s="15"/>
      <c r="C15" s="15"/>
      <c r="D15" s="15"/>
      <c r="E15" s="15"/>
      <c r="F15" s="9" t="s">
        <v>23</v>
      </c>
      <c r="G15" s="9"/>
      <c r="H15" s="17">
        <f ca="1">ROUND(SUM(INDIRECT(ADDRESS(ROW()+(-1), COLUMN()+(0), 1)),INDIRECT(ADDRESS(ROW()+(-2), COLUMN()+(0), 1))), 2)</f>
        <v>2349.4</v>
      </c>
    </row>
    <row r="16" spans="1:8" ht="13.50" thickBot="1" customHeight="1">
      <c r="A16" s="15">
        <v>3</v>
      </c>
      <c r="B16" s="15"/>
      <c r="C16" s="15"/>
      <c r="D16" s="15"/>
      <c r="E16" s="18" t="s">
        <v>24</v>
      </c>
      <c r="F16" s="18"/>
      <c r="G16" s="15"/>
      <c r="H16" s="15"/>
    </row>
    <row r="17" spans="1:8" ht="13.50" thickBot="1" customHeight="1">
      <c r="A17" s="19"/>
      <c r="B17" s="19"/>
      <c r="C17" s="20" t="s">
        <v>25</v>
      </c>
      <c r="D17" s="20"/>
      <c r="E17" s="19" t="s">
        <v>26</v>
      </c>
      <c r="F17" s="12">
        <v>2</v>
      </c>
      <c r="G17" s="14">
        <f ca="1">ROUND(SUM(INDIRECT(ADDRESS(ROW()+(-2), COLUMN()+(1), 1)),INDIRECT(ADDRESS(ROW()+(-6), COLUMN()+(1), 1))), 2)</f>
        <v>21174</v>
      </c>
      <c r="H17" s="14">
        <f ca="1">ROUND(INDIRECT(ADDRESS(ROW()+(0), COLUMN()+(-2), 1))*INDIRECT(ADDRESS(ROW()+(0), COLUMN()+(-1), 1))/100, 2)</f>
        <v>423.48</v>
      </c>
    </row>
    <row r="18" spans="1:8" ht="13.50" thickBot="1" customHeight="1">
      <c r="A18" s="21" t="s">
        <v>27</v>
      </c>
      <c r="B18" s="21"/>
      <c r="C18" s="22"/>
      <c r="D18" s="22"/>
      <c r="E18" s="23"/>
      <c r="F18" s="24" t="s">
        <v>28</v>
      </c>
      <c r="G18" s="25"/>
      <c r="H18" s="26">
        <f ca="1">ROUND(SUM(INDIRECT(ADDRESS(ROW()+(-1), COLUMN()+(0), 1)),INDIRECT(ADDRESS(ROW()+(-3), COLUMN()+(0), 1)),INDIRECT(ADDRESS(ROW()+(-7), COLUMN()+(0), 1))), 2)</f>
        <v>21597.5</v>
      </c>
    </row>
  </sheetData>
  <mergeCells count="31">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A15:B15"/>
    <mergeCell ref="C15:D15"/>
    <mergeCell ref="F15:G15"/>
    <mergeCell ref="A16:B16"/>
    <mergeCell ref="C16:D16"/>
    <mergeCell ref="E16:F16"/>
    <mergeCell ref="A17:B17"/>
    <mergeCell ref="C17:D17"/>
    <mergeCell ref="A18:E18"/>
    <mergeCell ref="F18:G18"/>
  </mergeCells>
  <pageMargins left="0.147638" right="0.147638" top="0.206693" bottom="0.206693" header="0.0" footer="0.0"/>
  <pageSetup paperSize="9" orientation="portrait"/>
  <rowBreaks count="0" manualBreakCount="0">
    </rowBreaks>
</worksheet>
</file>