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<sst xmlns="http://schemas.openxmlformats.org/spreadsheetml/2006/main" count="35" uniqueCount="35">
  <si>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</si>
  <si>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UIA010</t>
  </si>
  <si>
    <t xml:space="preserve">Ud</t>
  </si>
  <si>
    <t xml:space="preserve">Cámara de inspección de conexión eléctrica.</t>
  </si>
  <si>
    <r>
      <rPr>
        <sz val="8.25"/>
        <color rgb="FF000000"/>
        <rFont val="Arial"/>
        <family val="2"/>
      </rPr>
      <t xml:space="preserve">Cámara de inspección de conexión eléctrica, prefabricada de hormigón, sin fondo, registrable, de 40x40x40 cm de medidas interiores, con paredes rebajadas para la entrada de tubos, capaz de soportar una carga de 400 kN, con marco de acero galvanizado y tapa de hormigón armado aligerado, de 49,5x48,5 cm, para cámara de inspección de conexión eléctrica, capaz de soportar una carga de 125 kN; previa excavación con medios manuales y posterior relleno del trasdós con material granular.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</si>
  <si>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</si>
  <si>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</si>
  <si>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</si>
  <si>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</si>
  <si>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</si>
  <si>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</si>
  <si>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</si>
  <si>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mt35arg100b</t>
  </si>
  <si>
    <t xml:space="preserve">Ud</t>
  </si>
  <si>
    <t xml:space="preserve">Cámara de inspección de conexión eléctrica, prefabricada de hormigón, sin fondo, registrable, de 40x40x40 cm de medidas interiores, con paredes rebajadas para la entrada de tubos, capaz de soportar una carga de 400 kN.</t>
  </si>
  <si>
    <t xml:space="preserve">mt35arg105b</t>
  </si>
  <si>
    <t xml:space="preserve">Ud</t>
  </si>
  <si>
    <t xml:space="preserve">Marco de acero galvanizado y tapa de hormigón armado aligerado, de 49,5x48,5 cm, para cámara de inspección de conexión eléctrica, capaz de soportar una carga de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</si>
  <si>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</si>
  <si>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</si>
  <si>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</si>
  <si>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</si>
  <si>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</si>
  <si>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</si>
  <si>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</si>
  <si>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Maestro 1ª construcción.</t>
  </si>
  <si>
    <t xml:space="preserve">mo077</t>
  </si>
  <si>
    <t xml:space="preserve">h</t>
  </si>
  <si>
    <t xml:space="preserve">Ayudante construcción.</t>
  </si>
  <si>
    <t xml:space="preserve">Subtotal mano de obra:</t>
  </si>
  <si>
    <t xml:space="preserve">Herramientas</t>
  </si>
  <si>
    <t xml:space="preserve">%</t>
  </si>
  <si>
    <t xml:space="preserve">Herramientas</t>
  </si>
  <si>
    <t xml:space="preserve">Coste de mantenimiento decenal: $ 3.051,41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</si>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</sst>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2.2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12725.6</v>
      </c>
      <c r="H10" s="12">
        <f ca="1">ROUND(INDIRECT(ADDRESS(ROW()+(0), COLUMN()+(-2), 1))*INDIRECT(ADDRESS(ROW()+(0), COLUMN()+(-1), 1)), 2)</f>
        <v>12725.6</v>
      </c>
    </row>
    <row r="11" spans="1:8" ht="34.50" thickBot="1" customHeight="1">
      <c r="A11" s="1" t="s">
        <v>15</v>
      </c>
      <c r="B11" s="1"/>
      <c r="C11" s="10" t="s">
        <v>16</v>
      </c>
      <c r="D11" s="10"/>
      <c r="E11" s="1" t="s">
        <v>17</v>
      </c>
      <c r="F11" s="11">
        <v>1</v>
      </c>
      <c r="G11" s="12">
        <v>31777.2</v>
      </c>
      <c r="H11" s="12">
        <f ca="1">ROUND(INDIRECT(ADDRESS(ROW()+(0), COLUMN()+(-2), 1))*INDIRECT(ADDRESS(ROW()+(0), COLUMN()+(-1), 1)), 2)</f>
        <v>31777.2</v>
      </c>
    </row>
    <row r="12" spans="1:8" ht="13.50" thickBot="1" customHeight="1">
      <c r="A12" s="1" t="s">
        <v>18</v>
      </c>
      <c r="B12" s="1"/>
      <c r="C12" s="10" t="s">
        <v>19</v>
      </c>
      <c r="D12" s="10"/>
      <c r="E12" s="1" t="s">
        <v>20</v>
      </c>
      <c r="F12" s="13">
        <v>0.442</v>
      </c>
      <c r="G12" s="14">
        <v>7572.68</v>
      </c>
      <c r="H12" s="14">
        <f ca="1">ROUND(INDIRECT(ADDRESS(ROW()+(0), COLUMN()+(-2), 1))*INDIRECT(ADDRESS(ROW()+(0), COLUMN()+(-1), 1)), 2)</f>
        <v>3347.12</v>
      </c>
    </row>
    <row r="13" spans="1:8" ht="13.50" thickBot="1" customHeight="1">
      <c r="A13" s="15"/>
      <c r="B13" s="15"/>
      <c r="C13" s="15"/>
      <c r="D13" s="15"/>
      <c r="E13" s="15"/>
      <c r="F13" s="9" t="s">
        <v>21</v>
      </c>
      <c r="G13" s="9"/>
      <c r="H13" s="17">
        <f ca="1">ROUND(SUM(INDIRECT(ADDRESS(ROW()+(-1), COLUMN()+(0), 1)),INDIRECT(ADDRESS(ROW()+(-2), COLUMN()+(0), 1)),INDIRECT(ADDRESS(ROW()+(-3), COLUMN()+(0), 1))), 2)</f>
        <v>47849.9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0.568</v>
      </c>
      <c r="G15" s="12">
        <v>8327.21</v>
      </c>
      <c r="H15" s="12">
        <f ca="1">ROUND(INDIRECT(ADDRESS(ROW()+(0), COLUMN()+(-2), 1))*INDIRECT(ADDRESS(ROW()+(0), COLUMN()+(-1), 1)), 2)</f>
        <v>4729.86</v>
      </c>
    </row>
    <row r="16" spans="1:8" ht="13.50" thickBot="1" customHeight="1">
      <c r="A16" s="1" t="s">
        <v>26</v>
      </c>
      <c r="B16" s="1"/>
      <c r="C16" s="10" t="s">
        <v>27</v>
      </c>
      <c r="D16" s="10"/>
      <c r="E16" s="1" t="s">
        <v>28</v>
      </c>
      <c r="F16" s="13">
        <v>1.165</v>
      </c>
      <c r="G16" s="14">
        <v>6224.8</v>
      </c>
      <c r="H16" s="14">
        <f ca="1">ROUND(INDIRECT(ADDRESS(ROW()+(0), COLUMN()+(-2), 1))*INDIRECT(ADDRESS(ROW()+(0), COLUMN()+(-1), 1)), 2)</f>
        <v>7251.89</v>
      </c>
    </row>
    <row r="17" spans="1:8" ht="13.50" thickBot="1" customHeight="1">
      <c r="A17" s="15"/>
      <c r="B17" s="15"/>
      <c r="C17" s="15"/>
      <c r="D17" s="15"/>
      <c r="E17" s="15"/>
      <c r="F17" s="9" t="s">
        <v>29</v>
      </c>
      <c r="G17" s="9"/>
      <c r="H17" s="17">
        <f ca="1">ROUND(SUM(INDIRECT(ADDRESS(ROW()+(-1), COLUMN()+(0), 1)),INDIRECT(ADDRESS(ROW()+(-2), COLUMN()+(0), 1))), 2)</f>
        <v>11981.8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59831.6</v>
      </c>
      <c r="H19" s="14">
        <f ca="1">ROUND(INDIRECT(ADDRESS(ROW()+(0), COLUMN()+(-2), 1))*INDIRECT(ADDRESS(ROW()+(0), COLUMN()+(-1), 1))/100, 2)</f>
        <v>1196.63</v>
      </c>
    </row>
    <row r="20" spans="1:8" ht="13.50" thickBot="1" customHeight="1">
      <c r="A20" s="21" t="s">
        <v>33</v>
      </c>
      <c r="B20" s="21"/>
      <c r="C20" s="22"/>
      <c r="D20" s="22"/>
      <c r="E20" s="23"/>
      <c r="F20" s="24" t="s">
        <v>34</v>
      </c>
      <c r="G20" s="25"/>
      <c r="H20" s="26">
        <f ca="1">ROUND(SUM(INDIRECT(ADDRESS(ROW()+(-1), COLUMN()+(0), 1)),INDIRECT(ADDRESS(ROW()+(-3), COLUMN()+(0), 1)),INDIRECT(ADDRESS(ROW()+(-7), COLUMN()+(0), 1))), 2)</f>
        <v>61028.3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