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<sst xmlns="http://schemas.openxmlformats.org/spreadsheetml/2006/main" count="46" uniqueCount="46">
  <si>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</si>
  <si>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UAA011</t>
  </si>
  <si>
    <t xml:space="preserve">Ud</t>
  </si>
  <si>
    <t xml:space="preserve">Cámara de inspección de hormigón simple en sitio.</t>
  </si>
  <si>
    <r>
      <rPr>
        <sz val="8.25"/>
        <color rgb="FF000000"/>
        <rFont val="Arial"/>
        <family val="2"/>
      </rPr>
      <t xml:space="preserve">Cámara de paso, de hormigón simple en sitio, de dimensiones interiores 40x40x50 cm, con marco y tapa de fundición; previa excavación con medios mecánicos y posterior relleno del trasdós con material granular.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</si>
  <si>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</si>
  <si>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</si>
  <si>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</si>
  <si>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</si>
  <si>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</si>
  <si>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</si>
  <si>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</si>
  <si>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mt10hmf090fyeg</t>
  </si>
  <si>
    <t xml:space="preserve">m³</t>
  </si>
  <si>
    <t xml:space="preserve">Hormigón simple H30 (20) 20/6, no expuesto a ciclos hielo-deshielo, exposición a sulfatos severa, con baja permeabilidad, docilidad blanda, con cemento grado normal, preparado en central, según NCh 170.Of85 y ACI 318-08.</t>
  </si>
  <si>
    <t xml:space="preserve">mt11var130</t>
  </si>
  <si>
    <t xml:space="preserve">Ud</t>
  </si>
  <si>
    <t xml:space="preserve">Colector de conexión de PVC, con tres entradas y una salida, con tapa de registro.</t>
  </si>
  <si>
    <t xml:space="preserve">mt08epr030a</t>
  </si>
  <si>
    <t xml:space="preserve">Ud</t>
  </si>
  <si>
    <t xml:space="preserve">Molde reutilizable para formación de cámaras de inspección de sección cuadrada de 40x40x50 cm, de lámina metálica, incluso accesorios de montaje.</t>
  </si>
  <si>
    <t xml:space="preserve">mt11tfa010a</t>
  </si>
  <si>
    <t xml:space="preserve">Ud</t>
  </si>
  <si>
    <t xml:space="preserve">Marco y tapa de fundición, 40x40 cm, para cámara de inspección registrable, carga de rotura 125 kN.</t>
  </si>
  <si>
    <t xml:space="preserve">mt01arr010a</t>
  </si>
  <si>
    <t xml:space="preserve">t</t>
  </si>
  <si>
    <t xml:space="preserve">Grava de cantera, de 19 a 25 mm de diámetro.</t>
  </si>
  <si>
    <t xml:space="preserve">Subtotal materiales:</t>
  </si>
  <si>
    <t xml:space="preserve">Maquinaria</t>
  </si>
  <si>
    <t xml:space="preserve">mq01ret020b</t>
  </si>
  <si>
    <t xml:space="preserve">h</t>
  </si>
  <si>
    <t xml:space="preserve">Retrocargadora sobre neumáticos, de 70 kW.</t>
  </si>
  <si>
    <t xml:space="preserve">Subtotal maquinaria:</t>
  </si>
  <si>
    <t xml:space="preserve">Mano de obra</t>
  </si>
  <si>
    <t xml:space="preserve">mo041</t>
  </si>
  <si>
    <t xml:space="preserve">h</t>
  </si>
  <si>
    <t xml:space="preserve">Maestro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</si>
  <si>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</si>
  <si>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</si>
  <si>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</si>
  <si>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</si>
  <si>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</si>
  <si>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</si>
  <si>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</si>
  <si>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$ 3.978,55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</si>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</sst>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12" customWidth="1"/>
    <col min="3" max="3" width="0.68" customWidth="1"/>
    <col min="4" max="4" width="7.65" customWidth="1"/>
    <col min="5" max="5" width="67.15" customWidth="1"/>
    <col min="6" max="6" width="11.05" customWidth="1"/>
    <col min="7" max="7" width="14.96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0.218</v>
      </c>
      <c r="G10" s="12">
        <v>64670.4</v>
      </c>
      <c r="H10" s="12">
        <f ca="1">ROUND(INDIRECT(ADDRESS(ROW()+(0), COLUMN()+(-2), 1))*INDIRECT(ADDRESS(ROW()+(0), COLUMN()+(-1), 1)), 2)</f>
        <v>14098.1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26003.2</v>
      </c>
      <c r="H11" s="12">
        <f ca="1">ROUND(INDIRECT(ADDRESS(ROW()+(0), COLUMN()+(-2), 1))*INDIRECT(ADDRESS(ROW()+(0), COLUMN()+(-1), 1)), 2)</f>
        <v>26003.2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0.05</v>
      </c>
      <c r="G12" s="12">
        <v>112667</v>
      </c>
      <c r="H12" s="12">
        <f ca="1">ROUND(INDIRECT(ADDRESS(ROW()+(0), COLUMN()+(-2), 1))*INDIRECT(ADDRESS(ROW()+(0), COLUMN()+(-1), 1)), 2)</f>
        <v>5633.33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1</v>
      </c>
      <c r="G13" s="12">
        <v>14561.8</v>
      </c>
      <c r="H13" s="12">
        <f ca="1">ROUND(INDIRECT(ADDRESS(ROW()+(0), COLUMN()+(-2), 1))*INDIRECT(ADDRESS(ROW()+(0), COLUMN()+(-1), 1)), 2)</f>
        <v>14561.8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3">
        <v>0.355</v>
      </c>
      <c r="G14" s="14">
        <v>7633.41</v>
      </c>
      <c r="H14" s="14">
        <f ca="1">ROUND(INDIRECT(ADDRESS(ROW()+(0), COLUMN()+(-2), 1))*INDIRECT(ADDRESS(ROW()+(0), COLUMN()+(-1), 1)), 2)</f>
        <v>2709.86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63006.3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3">
        <v>0.043</v>
      </c>
      <c r="G17" s="14">
        <v>26825.9</v>
      </c>
      <c r="H17" s="14">
        <f ca="1">ROUND(INDIRECT(ADDRESS(ROW()+(0), COLUMN()+(-2), 1))*INDIRECT(ADDRESS(ROW()+(0), COLUMN()+(-1), 1)), 2)</f>
        <v>1153.51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1))), 2)</f>
        <v>1153.51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" t="s">
        <v>34</v>
      </c>
      <c r="B20" s="1"/>
      <c r="C20" s="1"/>
      <c r="D20" s="10" t="s">
        <v>35</v>
      </c>
      <c r="E20" s="1" t="s">
        <v>36</v>
      </c>
      <c r="F20" s="11">
        <v>1.023</v>
      </c>
      <c r="G20" s="12">
        <v>8689.02</v>
      </c>
      <c r="H20" s="12">
        <f ca="1">ROUND(INDIRECT(ADDRESS(ROW()+(0), COLUMN()+(-2), 1))*INDIRECT(ADDRESS(ROW()+(0), COLUMN()+(-1), 1)), 2)</f>
        <v>8888.87</v>
      </c>
    </row>
    <row r="21" spans="1:8" ht="13.50" thickBot="1" customHeight="1">
      <c r="A21" s="1" t="s">
        <v>37</v>
      </c>
      <c r="B21" s="1"/>
      <c r="C21" s="1"/>
      <c r="D21" s="10" t="s">
        <v>38</v>
      </c>
      <c r="E21" s="1" t="s">
        <v>39</v>
      </c>
      <c r="F21" s="13">
        <v>0.764</v>
      </c>
      <c r="G21" s="14">
        <v>6494.86</v>
      </c>
      <c r="H21" s="14">
        <f ca="1">ROUND(INDIRECT(ADDRESS(ROW()+(0), COLUMN()+(-2), 1))*INDIRECT(ADDRESS(ROW()+(0), COLUMN()+(-1), 1)), 2)</f>
        <v>4962.07</v>
      </c>
    </row>
    <row r="22" spans="1:8" ht="13.50" thickBot="1" customHeight="1">
      <c r="A22" s="15"/>
      <c r="B22" s="15"/>
      <c r="C22" s="15"/>
      <c r="D22" s="15"/>
      <c r="E22" s="15"/>
      <c r="F22" s="9" t="s">
        <v>40</v>
      </c>
      <c r="G22" s="9"/>
      <c r="H22" s="17">
        <f ca="1">ROUND(SUM(INDIRECT(ADDRESS(ROW()+(-1), COLUMN()+(0), 1)),INDIRECT(ADDRESS(ROW()+(-2), COLUMN()+(0), 1))), 2)</f>
        <v>13850.9</v>
      </c>
    </row>
    <row r="23" spans="1:8" ht="13.50" thickBot="1" customHeight="1">
      <c r="A23" s="15">
        <v>4</v>
      </c>
      <c r="B23" s="15"/>
      <c r="C23" s="15"/>
      <c r="D23" s="15"/>
      <c r="E23" s="18" t="s">
        <v>41</v>
      </c>
      <c r="F23" s="18"/>
      <c r="G23" s="15"/>
      <c r="H23" s="15"/>
    </row>
    <row r="24" spans="1:8" ht="13.50" thickBot="1" customHeight="1">
      <c r="A24" s="19"/>
      <c r="B24" s="19"/>
      <c r="C24" s="19"/>
      <c r="D24" s="20" t="s">
        <v>42</v>
      </c>
      <c r="E24" s="19" t="s">
        <v>43</v>
      </c>
      <c r="F24" s="13">
        <v>2</v>
      </c>
      <c r="G24" s="14">
        <f ca="1">ROUND(SUM(INDIRECT(ADDRESS(ROW()+(-2), COLUMN()+(1), 1)),INDIRECT(ADDRESS(ROW()+(-6), COLUMN()+(1), 1)),INDIRECT(ADDRESS(ROW()+(-9), COLUMN()+(1), 1))), 2)</f>
        <v>78010.7</v>
      </c>
      <c r="H24" s="14">
        <f ca="1">ROUND(INDIRECT(ADDRESS(ROW()+(0), COLUMN()+(-2), 1))*INDIRECT(ADDRESS(ROW()+(0), COLUMN()+(-1), 1))/100, 2)</f>
        <v>1560.21</v>
      </c>
    </row>
    <row r="25" spans="1:8" ht="13.50" thickBot="1" customHeight="1">
      <c r="A25" s="21" t="s">
        <v>44</v>
      </c>
      <c r="B25" s="21"/>
      <c r="C25" s="21"/>
      <c r="D25" s="22"/>
      <c r="E25" s="23"/>
      <c r="F25" s="24" t="s">
        <v>45</v>
      </c>
      <c r="G25" s="25"/>
      <c r="H25" s="26">
        <f ca="1">ROUND(SUM(INDIRECT(ADDRESS(ROW()+(-1), COLUMN()+(0), 1)),INDIRECT(ADDRESS(ROW()+(-3), COLUMN()+(0), 1)),INDIRECT(ADDRESS(ROW()+(-7), COLUMN()+(0), 1)),INDIRECT(ADDRESS(ROW()+(-10), COLUMN()+(0), 1))), 2)</f>
        <v>79570.9</v>
      </c>
    </row>
  </sheetData>
  <mergeCells count="29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  <mergeCell ref="A19:C19"/>
    <mergeCell ref="E19:F19"/>
    <mergeCell ref="A20:C20"/>
    <mergeCell ref="A21:C21"/>
    <mergeCell ref="A22:C22"/>
    <mergeCell ref="F22:G22"/>
    <mergeCell ref="A23:C23"/>
    <mergeCell ref="E23:F23"/>
    <mergeCell ref="A24:C24"/>
    <mergeCell ref="A25:E25"/>
    <mergeCell ref="F25:G25"/>
  </mergeCells>
  <pageMargins left="0.147638" right="0.147638" top="0.206693" bottom="0.206693" header="0.0" footer="0.0"/>
  <pageSetup paperSize="9" orientation="portrait"/>
  <rowBreaks count="0" manualBreakCount="0">
    </rowBreaks>
</worksheet>
</file>