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<sst xmlns="http://schemas.openxmlformats.org/spreadsheetml/2006/main" count="29" uniqueCount="29">
  <si>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</si>
  <si>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RRY021</t>
  </si>
  <si>
    <t xml:space="preserve">Ud</t>
  </si>
  <si>
    <t xml:space="preserve">Trampilla para trasdosado de placas de yeso laminado. Sistema "KNAUF".</t>
  </si>
  <si>
    <r>
      <rPr>
        <sz val="8.25"/>
        <color rgb="FF000000"/>
        <rFont val="Arial"/>
        <family val="2"/>
      </rPr>
      <t xml:space="preserve">Trampilla de registro gama Cortafuego, Cortafuego Tras EI 60 30, sistema E135.a "KNAUF", de 600x800 mm, formada por marco de acero y puerta de placa de yeso laminado (2 cortafuego (DF), de 15 mm de espesor cada placa), para trasdosado de placas de yeso laminado. Incluso accesorios de montaje. El precio incluye la resolución de encuentros y puntos singulares.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</si>
  <si>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</si>
  <si>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</si>
  <si>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</si>
  <si>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</si>
  <si>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</si>
  <si>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</si>
  <si>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</si>
  <si>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mt12ppk060dokocf</t>
  </si>
  <si>
    <t xml:space="preserve">Ud</t>
  </si>
  <si>
    <t xml:space="preserve">Trampilla de registro gama Cortafuego, Cortafuego Tras EI 60 30, sistema E135.a "KNAUF", de 600x800 mm, formada por marco de acero y puerta de placa de yeso laminado (2 cortafuego (DF), de 15 mm de espesor cada placa).</t>
  </si>
  <si>
    <t xml:space="preserve">Subtotal materiales:</t>
  </si>
  <si>
    <t xml:space="preserve">Mano de obra</t>
  </si>
  <si>
    <t xml:space="preserve">mo053</t>
  </si>
  <si>
    <t xml:space="preserve">h</t>
  </si>
  <si>
    <t xml:space="preserve">Maestro 1ª montador de prefabricados interiores.</t>
  </si>
  <si>
    <t xml:space="preserve">mo100</t>
  </si>
  <si>
    <t xml:space="preserve">h</t>
  </si>
  <si>
    <t xml:space="preserve">Ayudante montador de mamparas y sistemas de placas.</t>
  </si>
  <si>
    <t xml:space="preserve">Subtotal mano de obra:</t>
  </si>
  <si>
    <t xml:space="preserve">Herramientas</t>
  </si>
  <si>
    <t xml:space="preserve">%</t>
  </si>
  <si>
    <t xml:space="preserve">Herramientas</t>
  </si>
  <si>
    <t xml:space="preserve">Coste de mantenimiento decenal: $ 34.320,02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</si>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</sst>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2.72" customWidth="1"/>
    <col min="4" max="4" width="7.65" customWidth="1"/>
    <col min="5" max="5" width="66.47" customWidth="1"/>
    <col min="6" max="6" width="10.03" customWidth="1"/>
    <col min="7" max="7" width="13.94" customWidth="1"/>
    <col min="8" max="8" width="13.6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
      <c r="D10" s="10" t="s">
        <v>13</v>
      </c>
      <c r="E10" s="1" t="s">
        <v>14</v>
      </c>
      <c r="F10" s="12">
        <v>1</v>
      </c>
      <c r="G10" s="14">
        <v>196239</v>
      </c>
      <c r="H10" s="14">
        <f ca="1">ROUND(INDIRECT(ADDRESS(ROW()+(0), COLUMN()+(-2), 1))*INDIRECT(ADDRESS(ROW()+(0), COLUMN()+(-1), 1)), 2)</f>
        <v>196239</v>
      </c>
    </row>
    <row r="11" spans="1:8" ht="13.50" thickBot="1" customHeight="1">
      <c r="A11" s="15"/>
      <c r="B11" s="15"/>
      <c r="C11" s="15"/>
      <c r="D11" s="15"/>
      <c r="E11" s="15"/>
      <c r="F11" s="9" t="s">
        <v>15</v>
      </c>
      <c r="G11" s="9"/>
      <c r="H11" s="17">
        <f ca="1">ROUND(SUM(INDIRECT(ADDRESS(ROW()+(-1), COLUMN()+(0), 1))), 2)</f>
        <v>196239</v>
      </c>
    </row>
    <row r="12" spans="1:8" ht="13.50" thickBot="1" customHeight="1">
      <c r="A12" s="15">
        <v>2</v>
      </c>
      <c r="B12" s="15"/>
      <c r="C12" s="15"/>
      <c r="D12" s="15"/>
      <c r="E12" s="18" t="s">
        <v>16</v>
      </c>
      <c r="F12" s="18"/>
      <c r="G12" s="15"/>
      <c r="H12" s="15"/>
    </row>
    <row r="13" spans="1:8" ht="13.50" thickBot="1" customHeight="1">
      <c r="A13" s="1" t="s">
        <v>17</v>
      </c>
      <c r="B13" s="1"/>
      <c r="C13" s="1"/>
      <c r="D13" s="10" t="s">
        <v>18</v>
      </c>
      <c r="E13" s="1" t="s">
        <v>19</v>
      </c>
      <c r="F13" s="11">
        <v>0.114</v>
      </c>
      <c r="G13" s="13">
        <v>8556.75</v>
      </c>
      <c r="H13" s="13">
        <f ca="1">ROUND(INDIRECT(ADDRESS(ROW()+(0), COLUMN()+(-2), 1))*INDIRECT(ADDRESS(ROW()+(0), COLUMN()+(-1), 1)), 2)</f>
        <v>975.47</v>
      </c>
    </row>
    <row r="14" spans="1:8" ht="13.50" thickBot="1" customHeight="1">
      <c r="A14" s="1" t="s">
        <v>20</v>
      </c>
      <c r="B14" s="1"/>
      <c r="C14" s="1"/>
      <c r="D14" s="10" t="s">
        <v>21</v>
      </c>
      <c r="E14" s="1" t="s">
        <v>22</v>
      </c>
      <c r="F14" s="12">
        <v>0.114</v>
      </c>
      <c r="G14" s="14">
        <v>6224.8</v>
      </c>
      <c r="H14" s="14">
        <f ca="1">ROUND(INDIRECT(ADDRESS(ROW()+(0), COLUMN()+(-2), 1))*INDIRECT(ADDRESS(ROW()+(0), COLUMN()+(-1), 1)), 2)</f>
        <v>709.63</v>
      </c>
    </row>
    <row r="15" spans="1:8" ht="13.50" thickBot="1" customHeight="1">
      <c r="A15" s="15"/>
      <c r="B15" s="15"/>
      <c r="C15" s="15"/>
      <c r="D15" s="15"/>
      <c r="E15" s="15"/>
      <c r="F15" s="9" t="s">
        <v>23</v>
      </c>
      <c r="G15" s="9"/>
      <c r="H15" s="17">
        <f ca="1">ROUND(SUM(INDIRECT(ADDRESS(ROW()+(-1), COLUMN()+(0), 1)),INDIRECT(ADDRESS(ROW()+(-2), COLUMN()+(0), 1))), 2)</f>
        <v>1685.1</v>
      </c>
    </row>
    <row r="16" spans="1:8" ht="13.50" thickBot="1" customHeight="1">
      <c r="A16" s="15">
        <v>3</v>
      </c>
      <c r="B16" s="15"/>
      <c r="C16" s="15"/>
      <c r="D16" s="15"/>
      <c r="E16" s="18" t="s">
        <v>24</v>
      </c>
      <c r="F16" s="18"/>
      <c r="G16" s="15"/>
      <c r="H16" s="15"/>
    </row>
    <row r="17" spans="1:8" ht="13.50" thickBot="1" customHeight="1">
      <c r="A17" s="19"/>
      <c r="B17" s="19"/>
      <c r="C17" s="19"/>
      <c r="D17" s="20" t="s">
        <v>25</v>
      </c>
      <c r="E17" s="19" t="s">
        <v>26</v>
      </c>
      <c r="F17" s="12">
        <v>2</v>
      </c>
      <c r="G17" s="14">
        <f ca="1">ROUND(SUM(INDIRECT(ADDRESS(ROW()+(-2), COLUMN()+(1), 1)),INDIRECT(ADDRESS(ROW()+(-6), COLUMN()+(1), 1))), 2)</f>
        <v>197924</v>
      </c>
      <c r="H17" s="14">
        <f ca="1">ROUND(INDIRECT(ADDRESS(ROW()+(0), COLUMN()+(-2), 1))*INDIRECT(ADDRESS(ROW()+(0), COLUMN()+(-1), 1))/100, 2)</f>
        <v>3958.48</v>
      </c>
    </row>
    <row r="18" spans="1:8" ht="13.50" thickBot="1" customHeight="1">
      <c r="A18" s="21" t="s">
        <v>27</v>
      </c>
      <c r="B18" s="21"/>
      <c r="C18" s="21"/>
      <c r="D18" s="22"/>
      <c r="E18" s="23"/>
      <c r="F18" s="24" t="s">
        <v>28</v>
      </c>
      <c r="G18" s="25"/>
      <c r="H18" s="26">
        <f ca="1">ROUND(SUM(INDIRECT(ADDRESS(ROW()+(-1), COLUMN()+(0), 1)),INDIRECT(ADDRESS(ROW()+(-3), COLUMN()+(0), 1)),INDIRECT(ADDRESS(ROW()+(-7), COLUMN()+(0), 1))), 2)</f>
        <v>201882</v>
      </c>
    </row>
  </sheetData>
  <mergeCells count="20">
    <mergeCell ref="A1:H1"/>
    <mergeCell ref="C3:H3"/>
    <mergeCell ref="A5:H5"/>
    <mergeCell ref="A8:C8"/>
    <mergeCell ref="A9:C9"/>
    <mergeCell ref="E9:F9"/>
    <mergeCell ref="A10:C10"/>
    <mergeCell ref="A11:C11"/>
    <mergeCell ref="F11:G11"/>
    <mergeCell ref="A12:C12"/>
    <mergeCell ref="E12:F12"/>
    <mergeCell ref="A13:C13"/>
    <mergeCell ref="A14:C14"/>
    <mergeCell ref="A15:C15"/>
    <mergeCell ref="F15:G15"/>
    <mergeCell ref="A16:C16"/>
    <mergeCell ref="E16:F16"/>
    <mergeCell ref="A17:C17"/>
    <mergeCell ref="A18:E18"/>
    <mergeCell ref="F18:G18"/>
  </mergeCells>
  <pageMargins left="0.147638" right="0.147638" top="0.206693" bottom="0.206693" header="0.0" footer="0.0"/>
  <pageSetup paperSize="9" orientation="portrait"/>
  <rowBreaks count="0" manualBreakCount="0">
    </rowBreaks>
</worksheet>
</file>