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<sst xmlns="http://schemas.openxmlformats.org/spreadsheetml/2006/main" count="35" uniqueCount="35">
  <si>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</si>
  <si>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RBE030</t>
  </si>
  <si>
    <t xml:space="preserve">m²</t>
  </si>
  <si>
    <t xml:space="preserve">Capa de terminación de mortero de cemento sobre capa base, en paramento exterior.</t>
  </si>
  <si>
    <r>
      <rPr>
        <sz val="8.25"/>
        <color rgb="FF000000"/>
        <rFont val="Arial"/>
        <family val="2"/>
      </rPr>
      <t xml:space="preserve">Capa de terminación de mortero de cemento, resistencia a compresión de 3 a 7,5 N/mm², absorción de agua por capilaridad menor de 0,2 kg/m² min½, color blanco, de 5 mm de espesor, con acabado liso, aplicado manualmente, sobre capa base de mortero, en paramento exterior, vertical. El precio incluye la protección de los elementos del entorno que puedan verse afectados durante los trabajos y la resolución de puntos singulares, pero no incluye la capa base de mortero.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</si>
  <si>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</si>
  <si>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</si>
  <si>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</si>
  <si>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</si>
  <si>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</si>
  <si>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</si>
  <si>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</si>
  <si>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</si>
  <si>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</si>
  <si>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</si>
  <si>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mt28esc070d</t>
  </si>
  <si>
    <t xml:space="preserve">kg</t>
  </si>
  <si>
    <t xml:space="preserve">Mortero de cemento, resistencia a compresión de 3 a 7,5 N/mm², absorción de agua por capilaridad menor de 0,2 kg/m² min½, para uso en interiores o en exteriores, color blanco, compuesto por cemento blanco, polvo de mármol, aditivos hidrofugantes y aditivos orgánicos e inorgánicos específicos, suministrado en sacos.</t>
  </si>
  <si>
    <t xml:space="preserve">mt27wav020a</t>
  </si>
  <si>
    <t xml:space="preserve">m</t>
  </si>
  <si>
    <t xml:space="preserve">Cinta adhesiva de pintor, de 25 mm de anchura.</t>
  </si>
  <si>
    <t xml:space="preserve">Subtotal materiales:</t>
  </si>
  <si>
    <t xml:space="preserve">Mano de obra</t>
  </si>
  <si>
    <t xml:space="preserve">mo039</t>
  </si>
  <si>
    <t xml:space="preserve">h</t>
  </si>
  <si>
    <t xml:space="preserve">Maestro 1ª revocador.</t>
  </si>
  <si>
    <t xml:space="preserve">mo111</t>
  </si>
  <si>
    <t xml:space="preserve">h</t>
  </si>
  <si>
    <t xml:space="preserve">Jornal especializado revocador.</t>
  </si>
  <si>
    <t xml:space="preserve">Subtotal mano de obra:</t>
  </si>
  <si>
    <t xml:space="preserve">Herramientas</t>
  </si>
  <si>
    <t xml:space="preserve">%</t>
  </si>
  <si>
    <t xml:space="preserve">Herramientas</t>
  </si>
  <si>
    <t xml:space="preserve">Coste de mantenimiento decenal: $ 316,19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</si>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</sst>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0.005</v>
      </c>
      <c r="G10" s="12">
        <v>924.2</v>
      </c>
      <c r="H10" s="12">
        <f ca="1">ROUND(INDIRECT(ADDRESS(ROW()+(0), COLUMN()+(-2), 1))*INDIRECT(ADDRESS(ROW()+(0), COLUMN()+(-1), 1)), 2)</f>
        <v>4.62</v>
      </c>
    </row>
    <row r="11" spans="1:8" ht="45.00" thickBot="1" customHeight="1">
      <c r="A11" s="1" t="s">
        <v>15</v>
      </c>
      <c r="B11" s="1"/>
      <c r="C11" s="10" t="s">
        <v>16</v>
      </c>
      <c r="D11" s="10"/>
      <c r="E11" s="1" t="s">
        <v>17</v>
      </c>
      <c r="F11" s="11">
        <v>8.5</v>
      </c>
      <c r="G11" s="12">
        <v>154.8</v>
      </c>
      <c r="H11" s="12">
        <f ca="1">ROUND(INDIRECT(ADDRESS(ROW()+(0), COLUMN()+(-2), 1))*INDIRECT(ADDRESS(ROW()+(0), COLUMN()+(-1), 1)), 2)</f>
        <v>1315.8</v>
      </c>
    </row>
    <row r="12" spans="1:8" ht="13.50" thickBot="1" customHeight="1">
      <c r="A12" s="1" t="s">
        <v>18</v>
      </c>
      <c r="B12" s="1"/>
      <c r="C12" s="10" t="s">
        <v>19</v>
      </c>
      <c r="D12" s="10"/>
      <c r="E12" s="1" t="s">
        <v>20</v>
      </c>
      <c r="F12" s="13">
        <v>1</v>
      </c>
      <c r="G12" s="14">
        <v>69.76</v>
      </c>
      <c r="H12" s="14">
        <f ca="1">ROUND(INDIRECT(ADDRESS(ROW()+(0), COLUMN()+(-2), 1))*INDIRECT(ADDRESS(ROW()+(0), COLUMN()+(-1), 1)), 2)</f>
        <v>69.76</v>
      </c>
    </row>
    <row r="13" spans="1:8" ht="13.50" thickBot="1" customHeight="1">
      <c r="A13" s="15"/>
      <c r="B13" s="15"/>
      <c r="C13" s="15"/>
      <c r="D13" s="15"/>
      <c r="E13" s="15"/>
      <c r="F13" s="9" t="s">
        <v>21</v>
      </c>
      <c r="G13" s="9"/>
      <c r="H13" s="17">
        <f ca="1">ROUND(SUM(INDIRECT(ADDRESS(ROW()+(-1), COLUMN()+(0), 1)),INDIRECT(ADDRESS(ROW()+(-2), COLUMN()+(0), 1)),INDIRECT(ADDRESS(ROW()+(-3), COLUMN()+(0), 1))), 2)</f>
        <v>1390.18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0.614</v>
      </c>
      <c r="G15" s="12">
        <v>8324.16</v>
      </c>
      <c r="H15" s="12">
        <f ca="1">ROUND(INDIRECT(ADDRESS(ROW()+(0), COLUMN()+(-2), 1))*INDIRECT(ADDRESS(ROW()+(0), COLUMN()+(-1), 1)), 2)</f>
        <v>5111.03</v>
      </c>
    </row>
    <row r="16" spans="1:8" ht="13.50" thickBot="1" customHeight="1">
      <c r="A16" s="1" t="s">
        <v>26</v>
      </c>
      <c r="B16" s="1"/>
      <c r="C16" s="10" t="s">
        <v>27</v>
      </c>
      <c r="D16" s="10"/>
      <c r="E16" s="1" t="s">
        <v>28</v>
      </c>
      <c r="F16" s="13">
        <v>0.314</v>
      </c>
      <c r="G16" s="14">
        <v>6191.33</v>
      </c>
      <c r="H16" s="14">
        <f ca="1">ROUND(INDIRECT(ADDRESS(ROW()+(0), COLUMN()+(-2), 1))*INDIRECT(ADDRESS(ROW()+(0), COLUMN()+(-1), 1)), 2)</f>
        <v>1944.08</v>
      </c>
    </row>
    <row r="17" spans="1:8" ht="13.50" thickBot="1" customHeight="1">
      <c r="A17" s="15"/>
      <c r="B17" s="15"/>
      <c r="C17" s="15"/>
      <c r="D17" s="15"/>
      <c r="E17" s="15"/>
      <c r="F17" s="9" t="s">
        <v>29</v>
      </c>
      <c r="G17" s="9"/>
      <c r="H17" s="17">
        <f ca="1">ROUND(SUM(INDIRECT(ADDRESS(ROW()+(-1), COLUMN()+(0), 1)),INDIRECT(ADDRESS(ROW()+(-2), COLUMN()+(0), 1))), 2)</f>
        <v>7055.11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4</v>
      </c>
      <c r="G19" s="14">
        <f ca="1">ROUND(SUM(INDIRECT(ADDRESS(ROW()+(-2), COLUMN()+(1), 1)),INDIRECT(ADDRESS(ROW()+(-6), COLUMN()+(1), 1))), 2)</f>
        <v>8445.29</v>
      </c>
      <c r="H19" s="14">
        <f ca="1">ROUND(INDIRECT(ADDRESS(ROW()+(0), COLUMN()+(-2), 1))*INDIRECT(ADDRESS(ROW()+(0), COLUMN()+(-1), 1))/100, 2)</f>
        <v>337.81</v>
      </c>
    </row>
    <row r="20" spans="1:8" ht="13.50" thickBot="1" customHeight="1">
      <c r="A20" s="21" t="s">
        <v>33</v>
      </c>
      <c r="B20" s="21"/>
      <c r="C20" s="22"/>
      <c r="D20" s="22"/>
      <c r="E20" s="23"/>
      <c r="F20" s="24" t="s">
        <v>34</v>
      </c>
      <c r="G20" s="25"/>
      <c r="H20" s="26">
        <f ca="1">ROUND(SUM(INDIRECT(ADDRESS(ROW()+(-1), COLUMN()+(0), 1)),INDIRECT(ADDRESS(ROW()+(-3), COLUMN()+(0), 1)),INDIRECT(ADDRESS(ROW()+(-7), COLUMN()+(0), 1))), 2)</f>
        <v>8783.1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