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<sst xmlns="http://schemas.openxmlformats.org/spreadsheetml/2006/main" count="46" uniqueCount="46">
  <si>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</si>
  <si>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NIJ120</t>
  </si>
  <si>
    <t xml:space="preserve">m</t>
  </si>
  <si>
    <t xml:space="preserve">Sellado de junta de construcción, mediante inyección de resina.</t>
  </si>
  <si>
    <r>
      <rPr>
        <sz val="8.25"/>
        <color rgb="FF000000"/>
        <rFont val="Arial"/>
        <family val="2"/>
      </rPr>
      <t xml:space="preserve">Sellado de junta de construcción, mediante tubo con microperforaciones en toda su longitud, de 13 mm de diámetro exterior, de PVC, fijado al soporte cada 20 cm con abrazaderas metálicas, a través del cual se inyecta a presión resina hidroexpansiva flexible de poliuretano, hidrófoba, de baja viscosidad, (consumo medio: 0,21 kg/m). Incluso inyector cónico y tubo de conexión exterior con tapón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</si>
  <si>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</si>
  <si>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</si>
  <si>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</si>
  <si>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</si>
  <si>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</si>
  <si>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</si>
  <si>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</si>
  <si>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mt08tid010b</t>
  </si>
  <si>
    <t xml:space="preserve">m</t>
  </si>
  <si>
    <t xml:space="preserve">Tubo con microperforaciones en toda su longitud, de 13 mm de diámetro exterior, de PVC, para inyección de resina.</t>
  </si>
  <si>
    <t xml:space="preserve">mt15sjd130b</t>
  </si>
  <si>
    <t xml:space="preserve">kg</t>
  </si>
  <si>
    <t xml:space="preserve">Resina hidroexpansiva flexible de poliuretano, hidrófoba, de baja viscosidad.</t>
  </si>
  <si>
    <t xml:space="preserve">mt15sjd140a</t>
  </si>
  <si>
    <t xml:space="preserve">Ud</t>
  </si>
  <si>
    <t xml:space="preserve">Inyector cónico.</t>
  </si>
  <si>
    <t xml:space="preserve">mt15sjd150a</t>
  </si>
  <si>
    <t xml:space="preserve">Ud</t>
  </si>
  <si>
    <t xml:space="preserve">Tubo de conexión exterior con tapón de protección.</t>
  </si>
  <si>
    <t xml:space="preserve">mt15sjd160a</t>
  </si>
  <si>
    <t xml:space="preserve">Ud</t>
  </si>
  <si>
    <t xml:space="preserve">Abrazadera metálica, para tubo de 13 mm de diámetro.</t>
  </si>
  <si>
    <t xml:space="preserve">Subtotal materiales:</t>
  </si>
  <si>
    <t xml:space="preserve">Maquinaria</t>
  </si>
  <si>
    <t xml:space="preserve">mq06eim010</t>
  </si>
  <si>
    <t xml:space="preserve">h</t>
  </si>
  <si>
    <t xml:space="preserve">Equipo de inyección manual de morteros fluidos y resinas.</t>
  </si>
  <si>
    <t xml:space="preserve">Subtotal maquinaria:</t>
  </si>
  <si>
    <t xml:space="preserve">Mano de obra</t>
  </si>
  <si>
    <t xml:space="preserve">mo032</t>
  </si>
  <si>
    <t xml:space="preserve">h</t>
  </si>
  <si>
    <t xml:space="preserve">Maestro 1ª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</si>
  <si>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</si>
  <si>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</si>
  <si>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</si>
  <si>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</si>
  <si>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</si>
  <si>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</si>
  <si>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</si>
  <si>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$ 1.249,75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</si>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</sst>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.63" customWidth="1"/>
    <col min="5" max="5" width="71.5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7572.25</v>
      </c>
      <c r="H10" s="12">
        <f ca="1">ROUND(INDIRECT(ADDRESS(ROW()+(0), COLUMN()+(-2), 1))*INDIRECT(ADDRESS(ROW()+(0), COLUMN()+(-1), 1)), 2)</f>
        <v>9843.93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0.21</v>
      </c>
      <c r="G11" s="12">
        <v>36965.6</v>
      </c>
      <c r="H11" s="12">
        <f ca="1">ROUND(INDIRECT(ADDRESS(ROW()+(0), COLUMN()+(-2), 1))*INDIRECT(ADDRESS(ROW()+(0), COLUMN()+(-1), 1)), 2)</f>
        <v>7762.78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0.2</v>
      </c>
      <c r="G12" s="12">
        <v>3472.31</v>
      </c>
      <c r="H12" s="12">
        <f ca="1">ROUND(INDIRECT(ADDRESS(ROW()+(0), COLUMN()+(-2), 1))*INDIRECT(ADDRESS(ROW()+(0), COLUMN()+(-1), 1)), 2)</f>
        <v>694.46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0.2</v>
      </c>
      <c r="G13" s="12">
        <v>12242.6</v>
      </c>
      <c r="H13" s="12">
        <f ca="1">ROUND(INDIRECT(ADDRESS(ROW()+(0), COLUMN()+(-2), 1))*INDIRECT(ADDRESS(ROW()+(0), COLUMN()+(-1), 1)), 2)</f>
        <v>2448.51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5</v>
      </c>
      <c r="G14" s="14">
        <v>584.68</v>
      </c>
      <c r="H14" s="14">
        <f ca="1">ROUND(INDIRECT(ADDRESS(ROW()+(0), COLUMN()+(-2), 1))*INDIRECT(ADDRESS(ROW()+(0), COLUMN()+(-1), 1)), 2)</f>
        <v>2923.4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23673.1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</v>
      </c>
      <c r="G17" s="14">
        <v>1131.22</v>
      </c>
      <c r="H17" s="14">
        <f ca="1">ROUND(INDIRECT(ADDRESS(ROW()+(0), COLUMN()+(-2), 1))*INDIRECT(ADDRESS(ROW()+(0), COLUMN()+(-1), 1)), 2)</f>
        <v>339.37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339.37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0.455</v>
      </c>
      <c r="G20" s="12">
        <v>8324.16</v>
      </c>
      <c r="H20" s="12">
        <f ca="1">ROUND(INDIRECT(ADDRESS(ROW()+(0), COLUMN()+(-2), 1))*INDIRECT(ADDRESS(ROW()+(0), COLUMN()+(-1), 1)), 2)</f>
        <v>3787.49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0.455</v>
      </c>
      <c r="G21" s="14">
        <v>6222.52</v>
      </c>
      <c r="H21" s="14">
        <f ca="1">ROUND(INDIRECT(ADDRESS(ROW()+(0), COLUMN()+(-2), 1))*INDIRECT(ADDRESS(ROW()+(0), COLUMN()+(-1), 1)), 2)</f>
        <v>2831.25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6618.74</v>
      </c>
    </row>
    <row r="23" spans="1:8" ht="13.50" thickBot="1" customHeight="1">
      <c r="A23" s="15">
        <v>4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2</v>
      </c>
      <c r="G24" s="14">
        <f ca="1">ROUND(SUM(INDIRECT(ADDRESS(ROW()+(-2), COLUMN()+(1), 1)),INDIRECT(ADDRESS(ROW()+(-6), COLUMN()+(1), 1)),INDIRECT(ADDRESS(ROW()+(-9), COLUMN()+(1), 1))), 2)</f>
        <v>30631.2</v>
      </c>
      <c r="H24" s="14">
        <f ca="1">ROUND(INDIRECT(ADDRESS(ROW()+(0), COLUMN()+(-2), 1))*INDIRECT(ADDRESS(ROW()+(0), COLUMN()+(-1), 1))/100, 2)</f>
        <v>612.62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31243.8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