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<sst xmlns="http://schemas.openxmlformats.org/spreadsheetml/2006/main" count="26" uniqueCount="26">
  <si>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</si>
  <si>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NIC040</t>
  </si>
  <si>
    <t xml:space="preserve">m²</t>
  </si>
  <si>
    <t xml:space="preserve">Capa drenante y filtrante bajo placa de fundación, con láminas nodulares con geotextil.</t>
  </si>
  <si>
    <t xml:space="preserve">Drenaje bajo placa de fundación, con lámina drenante nodular, Danodren H25 Plus "DANOSA", de polietileno de alta densidad, con nódulos de 7,3 mm de altura, con geotextil de polipropileno de 120 g/m² incorporado, resistencia a la compresión 300 ± 20% kN/m² según ISO 604 y capacidad de drenaje 4,8 l/(s·m), colocada sobre el terreno y preparada para la posterior imprimación de la losa de hormigón.</t>
  </si>
  <si>
    <t xml:space="preserve">Descompuesto</t>
  </si>
  <si>
    <t xml:space="preserve">Ud</t>
  </si>
  <si>
    <t xml:space="preserve">Descomposición</t>
  </si>
  <si>
    <t xml:space="preserve">Rend.</t>
  </si>
  <si>
    <t xml:space="preserve">p.s.</t>
  </si>
  <si>
    <t xml:space="preserve">Precio partida</t>
  </si>
  <si>
    <t xml:space="preserve">mt14lbd190q</t>
  </si>
  <si>
    <t xml:space="preserve">m²</t>
  </si>
  <si>
    <t xml:space="preserve">Lámina drenante nodular, Danodren H25 Plus "DANOSA", de polietileno de alta densidad, con nódulos de 7,3 mm de altura, con geotextil de polipropileno de 120 g/m² incorporado, resistencia a la compresión 300 ± 20% kN/m² según ISO 604 y capacidad de drenaje 4,8 l/(s·m).</t>
  </si>
  <si>
    <t xml:space="preserve">mo027</t>
  </si>
  <si>
    <t xml:space="preserve">h</t>
  </si>
  <si>
    <t xml:space="preserve">Maestro 1ª aplicador de láminas impermeabilizantes.</t>
  </si>
  <si>
    <t xml:space="preserve">mo062</t>
  </si>
  <si>
    <t xml:space="preserve">h</t>
  </si>
  <si>
    <t xml:space="preserve">Ayudante aplicador de láminas impermeabilizantes.</t>
  </si>
  <si>
    <t xml:space="preserve">%</t>
  </si>
  <si>
    <t xml:space="preserve">Medios auxiliares</t>
  </si>
  <si>
    <t xml:space="preserve">%</t>
  </si>
  <si>
    <t xml:space="preserve">Costes indirectos</t>
  </si>
  <si>
    <t xml:space="preserve">Coste de mantenimiento decenal: $ 228,24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</si>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</sst>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13" customWidth="1"/>
    <col min="2" max="2" width="3.79" customWidth="1"/>
    <col min="3" max="3" width="5.39" customWidth="1"/>
    <col min="4" max="4" width="22.00" customWidth="1"/>
    <col min="5" max="5" width="27.39" customWidth="1"/>
    <col min="6" max="6" width="15.45" customWidth="1"/>
    <col min="7" max="7" width="2.62" customWidth="1"/>
    <col min="8" max="8" width="6.41" customWidth="1"/>
    <col min="9" max="9" width="6.41" customWidth="1"/>
    <col min="10" max="10" width="2.33" customWidth="1"/>
    <col min="11" max="11" width="13.11" customWidth="1"/>
  </cols>
  <sheetData>
    <row r="1" spans="1:1" ht="1.80" thickBot="1" customHeight="1">
      <c r="A1" s="1" t="s">
        <v>0</v>
      </c>
      <c r="B1" s="1"/>
      <c r="C1" s="1"/>
      <c r="D1" s="1"/>
      <c r="E1" s="1"/>
      <c r="F1" s="1"/>
      <c r="G1" s="1"/>
      <c r="H1" s="1"/>
      <c r="I1" s="1"/>
      <c r="J1" s="1"/>
      <c r="K1" s="1"/>
    </row>
    <row r="3" spans="1:11" ht="40.8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c r="H7" s="9" t="s">
        <v>8</v>
      </c>
      <c r="I7" s="9" t="s">
        <v>9</v>
      </c>
      <c r="J7" s="9"/>
      <c r="K7" s="9" t="s">
        <v>10</v>
      </c>
    </row>
    <row r="8" spans="1:11" ht="40.80" thickBot="1" customHeight="1">
      <c r="A8" s="10" t="s">
        <v>11</v>
      </c>
      <c r="B8" s="12" t="s">
        <v>12</v>
      </c>
      <c r="C8" s="10" t="s">
        <v>13</v>
      </c>
      <c r="D8" s="10"/>
      <c r="E8" s="10"/>
      <c r="F8" s="10"/>
      <c r="G8" s="10"/>
      <c r="H8" s="14">
        <v>1.100000</v>
      </c>
      <c r="I8" s="16">
        <v>4580.170000</v>
      </c>
      <c r="J8" s="16"/>
      <c r="K8" s="16">
        <f ca="1">ROUND(INDIRECT(ADDRESS(ROW()+(0), COLUMN()+(-3), 1))*INDIRECT(ADDRESS(ROW()+(0), COLUMN()+(-2), 1)), 2)</f>
        <v>5038.190000</v>
      </c>
    </row>
    <row r="9" spans="1:11" ht="12.00" thickBot="1" customHeight="1">
      <c r="A9" s="17" t="s">
        <v>14</v>
      </c>
      <c r="B9" s="18" t="s">
        <v>15</v>
      </c>
      <c r="C9" s="17" t="s">
        <v>16</v>
      </c>
      <c r="D9" s="17"/>
      <c r="E9" s="17"/>
      <c r="F9" s="17"/>
      <c r="G9" s="17"/>
      <c r="H9" s="19">
        <v>0.055000</v>
      </c>
      <c r="I9" s="20">
        <v>4195.230000</v>
      </c>
      <c r="J9" s="20"/>
      <c r="K9" s="20">
        <f ca="1">ROUND(INDIRECT(ADDRESS(ROW()+(0), COLUMN()+(-3), 1))*INDIRECT(ADDRESS(ROW()+(0), COLUMN()+(-2), 1)), 2)</f>
        <v>230.740000</v>
      </c>
    </row>
    <row r="10" spans="1:11" ht="12.00" thickBot="1" customHeight="1">
      <c r="A10" s="17" t="s">
        <v>17</v>
      </c>
      <c r="B10" s="21" t="s">
        <v>18</v>
      </c>
      <c r="C10" s="22" t="s">
        <v>19</v>
      </c>
      <c r="D10" s="22"/>
      <c r="E10" s="22"/>
      <c r="F10" s="22"/>
      <c r="G10" s="22"/>
      <c r="H10" s="23">
        <v>0.055000</v>
      </c>
      <c r="I10" s="24">
        <v>2951.660000</v>
      </c>
      <c r="J10" s="24"/>
      <c r="K10" s="24">
        <f ca="1">ROUND(INDIRECT(ADDRESS(ROW()+(0), COLUMN()+(-3), 1))*INDIRECT(ADDRESS(ROW()+(0), COLUMN()+(-2), 1)), 2)</f>
        <v>162.340000</v>
      </c>
    </row>
    <row r="11" spans="1:11" ht="12.00" thickBot="1" customHeight="1">
      <c r="A11" s="17"/>
      <c r="B11" s="12" t="s">
        <v>20</v>
      </c>
      <c r="C11" s="10" t="s">
        <v>21</v>
      </c>
      <c r="D11" s="10"/>
      <c r="E11" s="10"/>
      <c r="F11" s="10"/>
      <c r="G11" s="10"/>
      <c r="H11" s="14">
        <v>2.000000</v>
      </c>
      <c r="I11" s="16">
        <f ca="1">ROUND(SUM(INDIRECT(ADDRESS(ROW()+(-1), COLUMN()+(2), 1)),INDIRECT(ADDRESS(ROW()+(-2), COLUMN()+(2), 1)),INDIRECT(ADDRESS(ROW()+(-3), COLUMN()+(2), 1))), 2)</f>
        <v>5431.270000</v>
      </c>
      <c r="J11" s="16"/>
      <c r="K11" s="16">
        <f ca="1">ROUND(INDIRECT(ADDRESS(ROW()+(0), COLUMN()+(-3), 1))*INDIRECT(ADDRESS(ROW()+(0), COLUMN()+(-2), 1))/100, 2)</f>
        <v>108.630000</v>
      </c>
    </row>
    <row r="12" spans="1:11" ht="12.00" thickBot="1" customHeight="1">
      <c r="A12" s="22"/>
      <c r="B12" s="21" t="s">
        <v>22</v>
      </c>
      <c r="C12" s="22" t="s">
        <v>23</v>
      </c>
      <c r="D12" s="22"/>
      <c r="E12" s="22"/>
      <c r="F12" s="22"/>
      <c r="G12" s="22"/>
      <c r="H12" s="23">
        <v>3.000000</v>
      </c>
      <c r="I12" s="24">
        <f ca="1">ROUND(SUM(INDIRECT(ADDRESS(ROW()+(-1), COLUMN()+(2), 1)),INDIRECT(ADDRESS(ROW()+(-2), COLUMN()+(2), 1)),INDIRECT(ADDRESS(ROW()+(-3), COLUMN()+(2), 1)),INDIRECT(ADDRESS(ROW()+(-4), COLUMN()+(2), 1))), 2)</f>
        <v>5539.900000</v>
      </c>
      <c r="J12" s="24"/>
      <c r="K12" s="24">
        <f ca="1">ROUND(INDIRECT(ADDRESS(ROW()+(0), COLUMN()+(-3), 1))*INDIRECT(ADDRESS(ROW()+(0), COLUMN()+(-2), 1))/100, 2)</f>
        <v>166.200000</v>
      </c>
    </row>
    <row r="13" spans="1:11" ht="12.00" thickBot="1" customHeight="1">
      <c r="A13" s="6" t="s">
        <v>24</v>
      </c>
      <c r="B13" s="7"/>
      <c r="C13" s="7"/>
      <c r="D13" s="7"/>
      <c r="E13" s="7"/>
      <c r="F13" s="7"/>
      <c r="G13" s="7"/>
      <c r="H13" s="25"/>
      <c r="I13" s="6" t="s">
        <v>25</v>
      </c>
      <c r="J13" s="6"/>
      <c r="K13" s="26">
        <f ca="1">ROUND(SUM(INDIRECT(ADDRESS(ROW()+(-1), COLUMN()+(0), 1)),INDIRECT(ADDRESS(ROW()+(-2), COLUMN()+(0), 1)),INDIRECT(ADDRESS(ROW()+(-3), COLUMN()+(0), 1)),INDIRECT(ADDRESS(ROW()+(-4), COLUMN()+(0), 1)),INDIRECT(ADDRESS(ROW()+(-5), COLUMN()+(0), 1))), 2)</f>
        <v>5706.100000</v>
      </c>
    </row>
  </sheetData>
  <mergeCells count="19">
    <mergeCell ref="A1:K1"/>
    <mergeCell ref="A3:C3"/>
    <mergeCell ref="G3:I3"/>
    <mergeCell ref="J3:K3"/>
    <mergeCell ref="A4:K4"/>
    <mergeCell ref="C7:G7"/>
    <mergeCell ref="I7:J7"/>
    <mergeCell ref="C8:G8"/>
    <mergeCell ref="I8:J8"/>
    <mergeCell ref="C9:G9"/>
    <mergeCell ref="I9:J9"/>
    <mergeCell ref="C10:G10"/>
    <mergeCell ref="I10:J10"/>
    <mergeCell ref="C11:G11"/>
    <mergeCell ref="I11:J11"/>
    <mergeCell ref="C12:G12"/>
    <mergeCell ref="I12:J12"/>
    <mergeCell ref="A13:G13"/>
    <mergeCell ref="I13:J13"/>
  </mergeCells>
  <pageMargins left="0.620079" right="0.472441" top="0.472441" bottom="0.472441" header="0.0" footer="0.0"/>
  <pageSetup paperSize="9" orientation="portrait"/>
  <rowBreaks count="0" manualBreakCount="0">
    </rowBreaks>
</worksheet>
</file>