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<sst xmlns="http://schemas.openxmlformats.org/spreadsheetml/2006/main" count="35" uniqueCount="35">
  <si>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</si>
  <si>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</si>
  <si>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</si>
  <si>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Imprimación de placa de fundación, con geocompuesto de bentonita de sodio.</t>
  </si>
  <si>
    <r>
      <rPr>
        <sz val="8.25"/>
        <color rgb="FF000000"/>
        <rFont val="Arial"/>
        <family val="2"/>
      </rPr>
      <t xml:space="preserve">Imprimación de placa de fundación, con geocompuesto de bentonita de sodio, de 6 mm de espesor, formado por un geotextil no tejido de polipropileno, de 200 g/m², 5 kg/m² de gránulos de bentonita de sodio natural y un geotextil tejido de polipropileno, de 110 g/m², colocado con solapes en la base de la placa de fundación, sobre una capa de emplantillado de hormigón, fijado con puntas de acero, para evitar su desplazamiento, preparada para recibir directamente el hormigón de la placa de fundación. Incluso bentonita granular, para el sellado de juntas en puntos singulares. El precio no incluye la capa de emplantillado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</si>
  <si>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</si>
  <si>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</si>
  <si>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</si>
  <si>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</si>
  <si>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</si>
  <si>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</si>
  <si>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</si>
  <si>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</si>
  <si>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</si>
  <si>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</si>
  <si>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</si>
  <si>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</si>
  <si>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</si>
  <si>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</si>
  <si>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</si>
  <si>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</si>
  <si>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</si>
  <si>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</si>
  <si>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</si>
  <si>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</si>
  <si>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Maestro 1ª aplicador de productos impermeabilizantes.</t>
  </si>
  <si>
    <t xml:space="preserve">mo070</t>
  </si>
  <si>
    <t xml:space="preserve">h</t>
  </si>
  <si>
    <t xml:space="preserve">Ayudante aplicador de productos impermeabilizantes.</t>
  </si>
  <si>
    <t xml:space="preserve">Subtotal mano de obra:</t>
  </si>
  <si>
    <t xml:space="preserve">Herramientas</t>
  </si>
  <si>
    <t xml:space="preserve">%</t>
  </si>
  <si>
    <t xml:space="preserve">Herramientas</t>
  </si>
  <si>
    <t xml:space="preserve">Coste de mantenimiento decenal: $ 194,18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</si>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</sst>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1062.83</v>
      </c>
      <c r="H10" s="12">
        <f ca="1">ROUND(INDIRECT(ADDRESS(ROW()+(0), COLUMN()+(-2), 1))*INDIRECT(ADDRESS(ROW()+(0), COLUMN()+(-1), 1)), 2)</f>
        <v>53.14</v>
      </c>
    </row>
    <row r="11" spans="1:8" ht="34.50" thickBot="1" customHeight="1">
      <c r="A11" s="1" t="s">
        <v>15</v>
      </c>
      <c r="B11" s="1"/>
      <c r="C11" s="10" t="s">
        <v>16</v>
      </c>
      <c r="D11" s="10"/>
      <c r="E11" s="1" t="s">
        <v>17</v>
      </c>
      <c r="F11" s="11">
        <v>1.15</v>
      </c>
      <c r="G11" s="12">
        <v>5130.9</v>
      </c>
      <c r="H11" s="12">
        <f ca="1">ROUND(INDIRECT(ADDRESS(ROW()+(0), COLUMN()+(-2), 1))*INDIRECT(ADDRESS(ROW()+(0), COLUMN()+(-1), 1)), 2)</f>
        <v>5900.54</v>
      </c>
    </row>
    <row r="12" spans="1:8" ht="13.50" thickBot="1" customHeight="1">
      <c r="A12" s="1" t="s">
        <v>18</v>
      </c>
      <c r="B12" s="1"/>
      <c r="C12" s="10" t="s">
        <v>19</v>
      </c>
      <c r="D12" s="10"/>
      <c r="E12" s="1" t="s">
        <v>20</v>
      </c>
      <c r="F12" s="13">
        <v>0.1</v>
      </c>
      <c r="G12" s="14">
        <v>5391.19</v>
      </c>
      <c r="H12" s="14">
        <f ca="1">ROUND(INDIRECT(ADDRESS(ROW()+(0), COLUMN()+(-2), 1))*INDIRECT(ADDRESS(ROW()+(0), COLUMN()+(-1), 1)), 2)</f>
        <v>539.12</v>
      </c>
    </row>
    <row r="13" spans="1:8" ht="13.50" thickBot="1" customHeight="1">
      <c r="A13" s="15"/>
      <c r="B13" s="15"/>
      <c r="C13" s="15"/>
      <c r="D13" s="15"/>
      <c r="E13" s="15"/>
      <c r="F13" s="9" t="s">
        <v>21</v>
      </c>
      <c r="G13" s="9"/>
      <c r="H13" s="17">
        <f ca="1">ROUND(SUM(INDIRECT(ADDRESS(ROW()+(-1), COLUMN()+(0), 1)),INDIRECT(ADDRESS(ROW()+(-2), COLUMN()+(0), 1)),INDIRECT(ADDRESS(ROW()+(-3), COLUMN()+(0), 1))), 2)</f>
        <v>6492.8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0.057</v>
      </c>
      <c r="G15" s="12">
        <v>8324.16</v>
      </c>
      <c r="H15" s="12">
        <f ca="1">ROUND(INDIRECT(ADDRESS(ROW()+(0), COLUMN()+(-2), 1))*INDIRECT(ADDRESS(ROW()+(0), COLUMN()+(-1), 1)), 2)</f>
        <v>474.48</v>
      </c>
    </row>
    <row r="16" spans="1:8" ht="13.50" thickBot="1" customHeight="1">
      <c r="A16" s="1" t="s">
        <v>26</v>
      </c>
      <c r="B16" s="1"/>
      <c r="C16" s="10" t="s">
        <v>27</v>
      </c>
      <c r="D16" s="10"/>
      <c r="E16" s="1" t="s">
        <v>28</v>
      </c>
      <c r="F16" s="13">
        <v>0.057</v>
      </c>
      <c r="G16" s="14">
        <v>6222.52</v>
      </c>
      <c r="H16" s="14">
        <f ca="1">ROUND(INDIRECT(ADDRESS(ROW()+(0), COLUMN()+(-2), 1))*INDIRECT(ADDRESS(ROW()+(0), COLUMN()+(-1), 1)), 2)</f>
        <v>354.68</v>
      </c>
    </row>
    <row r="17" spans="1:8" ht="13.50" thickBot="1" customHeight="1">
      <c r="A17" s="15"/>
      <c r="B17" s="15"/>
      <c r="C17" s="15"/>
      <c r="D17" s="15"/>
      <c r="E17" s="15"/>
      <c r="F17" s="9" t="s">
        <v>29</v>
      </c>
      <c r="G17" s="9"/>
      <c r="H17" s="17">
        <f ca="1">ROUND(SUM(INDIRECT(ADDRESS(ROW()+(-1), COLUMN()+(0), 1)),INDIRECT(ADDRESS(ROW()+(-2), COLUMN()+(0), 1))), 2)</f>
        <v>829.16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7321.96</v>
      </c>
      <c r="H19" s="14">
        <f ca="1">ROUND(INDIRECT(ADDRESS(ROW()+(0), COLUMN()+(-2), 1))*INDIRECT(ADDRESS(ROW()+(0), COLUMN()+(-1), 1))/100, 2)</f>
        <v>146.44</v>
      </c>
    </row>
    <row r="20" spans="1:8" ht="13.50" thickBot="1" customHeight="1">
      <c r="A20" s="21" t="s">
        <v>33</v>
      </c>
      <c r="B20" s="21"/>
      <c r="C20" s="22"/>
      <c r="D20" s="22"/>
      <c r="E20" s="23"/>
      <c r="F20" s="24" t="s">
        <v>34</v>
      </c>
      <c r="G20" s="25"/>
      <c r="H20" s="26">
        <f ca="1">ROUND(SUM(INDIRECT(ADDRESS(ROW()+(-1), COLUMN()+(0), 1)),INDIRECT(ADDRESS(ROW()+(-3), COLUMN()+(0), 1)),INDIRECT(ADDRESS(ROW()+(-7), COLUMN()+(0), 1))), 2)</f>
        <v>7468.4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