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<sst xmlns="http://schemas.openxmlformats.org/spreadsheetml/2006/main" count="38" uniqueCount="38">
  <si>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</si>
  <si>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</si>
  <si>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</si>
  <si>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Imprimación de placa de fundación, con membranas asfálticas.</t>
  </si>
  <si>
    <r>
      <rPr>
        <sz val="8.25"/>
        <color rgb="FF000000"/>
        <rFont val="Arial"/>
        <family val="2"/>
      </rPr>
      <t xml:space="preserve">Imprimación de placa de fundación, con membrana de betún modificado con elastómero SBS, de 4 mm de espesor, con armadura de fieltro de poliéster reforzado y estabilizado de 150 g/m², de superficie no protegida, totalmente adherida al soporte con soplete, colocada con solapes en la base de la placa de fundación, sobre una capa de emplantillado de hormigón, previa imprimación con emulsión asfáltica aniónica con cargas, y protegida con una capa antipunzonante de geotextil de polipropileno-polietileno, (125 g/m²), preparada para recibir directamente el hormigón de la placa de fundación. Incluso banda de refuerzo de membrana de betún modificado con elastómero SBS, para la resolución del perímetro. El precio no incluye la capa de emplantillado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</si>
  <si>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</si>
  <si>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</si>
  <si>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</si>
  <si>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</si>
  <si>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</si>
  <si>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</si>
  <si>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</si>
  <si>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</si>
  <si>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</si>
  <si>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</si>
  <si>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mt14lba010m</t>
  </si>
  <si>
    <t xml:space="preserve">m²</t>
  </si>
  <si>
    <t xml:space="preserve">Membrana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</si>
  <si>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</si>
  <si>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</si>
  <si>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membrana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</si>
  <si>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</si>
  <si>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</si>
  <si>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</si>
  <si>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</si>
  <si>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</si>
  <si>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</si>
  <si>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</si>
  <si>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</si>
  <si>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</si>
  <si>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</si>
  <si>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</si>
  <si>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</si>
  <si>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</si>
  <si>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</si>
  <si>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</si>
  <si>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$ 503,47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</si>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</sst>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4064.45</v>
      </c>
      <c r="G10" s="12">
        <f ca="1">ROUND(INDIRECT(ADDRESS(ROW()+(0), COLUMN()+(-2), 1))*INDIRECT(ADDRESS(ROW()+(0), COLUMN()+(-1), 1)), 2)</f>
        <v>2032.23</v>
      </c>
    </row>
    <row r="11" spans="1:7" ht="45.00" thickBot="1" customHeight="1">
      <c r="A11" s="1" t="s">
        <v>15</v>
      </c>
      <c r="B11" s="1"/>
      <c r="C11" s="10" t="s">
        <v>16</v>
      </c>
      <c r="D11" s="1" t="s">
        <v>17</v>
      </c>
      <c r="E11" s="11">
        <v>1.1</v>
      </c>
      <c r="F11" s="12">
        <v>10137.2</v>
      </c>
      <c r="G11" s="12">
        <f ca="1">ROUND(INDIRECT(ADDRESS(ROW()+(0), COLUMN()+(-2), 1))*INDIRECT(ADDRESS(ROW()+(0), COLUMN()+(-1), 1)), 2)</f>
        <v>11150.9</v>
      </c>
    </row>
    <row r="12" spans="1:7" ht="24.00" thickBot="1" customHeight="1">
      <c r="A12" s="1" t="s">
        <v>18</v>
      </c>
      <c r="B12" s="1"/>
      <c r="C12" s="10" t="s">
        <v>19</v>
      </c>
      <c r="D12" s="1" t="s">
        <v>20</v>
      </c>
      <c r="E12" s="11">
        <v>0.5</v>
      </c>
      <c r="F12" s="12">
        <v>3490.64</v>
      </c>
      <c r="G12" s="12">
        <f ca="1">ROUND(INDIRECT(ADDRESS(ROW()+(0), COLUMN()+(-2), 1))*INDIRECT(ADDRESS(ROW()+(0), COLUMN()+(-1), 1)), 2)</f>
        <v>1745.32</v>
      </c>
    </row>
    <row r="13" spans="1:7" ht="55.50" thickBot="1" customHeight="1">
      <c r="A13" s="1" t="s">
        <v>21</v>
      </c>
      <c r="B13" s="1"/>
      <c r="C13" s="10" t="s">
        <v>22</v>
      </c>
      <c r="D13" s="1" t="s">
        <v>23</v>
      </c>
      <c r="E13" s="13">
        <v>1.1</v>
      </c>
      <c r="F13" s="14">
        <v>1888.77</v>
      </c>
      <c r="G13" s="14">
        <f ca="1">ROUND(INDIRECT(ADDRESS(ROW()+(0), COLUMN()+(-2), 1))*INDIRECT(ADDRESS(ROW()+(0), COLUMN()+(-1), 1)), 2)</f>
        <v>2077.65</v>
      </c>
    </row>
    <row r="14" spans="1:7" ht="13.50" thickBot="1" customHeight="1">
      <c r="A14" s="15"/>
      <c r="B14" s="15"/>
      <c r="C14" s="15"/>
      <c r="D14" s="15"/>
      <c r="E14" s="9" t="s">
        <v>24</v>
      </c>
      <c r="F14" s="9"/>
      <c r="G14" s="17">
        <f ca="1">ROUND(SUM(INDIRECT(ADDRESS(ROW()+(-1), COLUMN()+(0), 1)),INDIRECT(ADDRESS(ROW()+(-2), COLUMN()+(0), 1)),INDIRECT(ADDRESS(ROW()+(-3), COLUMN()+(0), 1)),INDIRECT(ADDRESS(ROW()+(-4), COLUMN()+(0), 1))), 2)</f>
        <v>17006.1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0.136</v>
      </c>
      <c r="F16" s="12">
        <v>8324.16</v>
      </c>
      <c r="G16" s="12">
        <f ca="1">ROUND(INDIRECT(ADDRESS(ROW()+(0), COLUMN()+(-2), 1))*INDIRECT(ADDRESS(ROW()+(0), COLUMN()+(-1), 1)), 2)</f>
        <v>1132.09</v>
      </c>
    </row>
    <row r="17" spans="1:7" ht="13.50" thickBot="1" customHeight="1">
      <c r="A17" s="1" t="s">
        <v>29</v>
      </c>
      <c r="B17" s="1"/>
      <c r="C17" s="10" t="s">
        <v>30</v>
      </c>
      <c r="D17" s="1" t="s">
        <v>31</v>
      </c>
      <c r="E17" s="13">
        <v>0.136</v>
      </c>
      <c r="F17" s="14">
        <v>6222.52</v>
      </c>
      <c r="G17" s="14">
        <f ca="1">ROUND(INDIRECT(ADDRESS(ROW()+(0), COLUMN()+(-2), 1))*INDIRECT(ADDRESS(ROW()+(0), COLUMN()+(-1), 1)), 2)</f>
        <v>846.26</v>
      </c>
    </row>
    <row r="18" spans="1:7" ht="13.50" thickBot="1" customHeight="1">
      <c r="A18" s="15"/>
      <c r="B18" s="15"/>
      <c r="C18" s="15"/>
      <c r="D18" s="15"/>
      <c r="E18" s="9" t="s">
        <v>32</v>
      </c>
      <c r="F18" s="9"/>
      <c r="G18" s="17">
        <f ca="1">ROUND(SUM(INDIRECT(ADDRESS(ROW()+(-1), COLUMN()+(0), 1)),INDIRECT(ADDRESS(ROW()+(-2), COLUMN()+(0), 1))), 2)</f>
        <v>1978.35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18984.5</v>
      </c>
      <c r="G20" s="14">
        <f ca="1">ROUND(INDIRECT(ADDRESS(ROW()+(0), COLUMN()+(-2), 1))*INDIRECT(ADDRESS(ROW()+(0), COLUMN()+(-1), 1))/100, 2)</f>
        <v>379.69</v>
      </c>
    </row>
    <row r="21" spans="1:7" ht="13.50" thickBot="1" customHeight="1">
      <c r="A21" s="21" t="s">
        <v>36</v>
      </c>
      <c r="B21" s="21"/>
      <c r="C21" s="22"/>
      <c r="D21" s="23"/>
      <c r="E21" s="24" t="s">
        <v>37</v>
      </c>
      <c r="F21" s="25"/>
      <c r="G21" s="26">
        <f ca="1">ROUND(SUM(INDIRECT(ADDRESS(ROW()+(-1), COLUMN()+(0), 1)),INDIRECT(ADDRESS(ROW()+(-3), COLUMN()+(0), 1)),INDIRECT(ADDRESS(ROW()+(-7), COLUMN()+(0), 1))), 2)</f>
        <v>19364.2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