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<sst xmlns="http://schemas.openxmlformats.org/spreadsheetml/2006/main" count="35" uniqueCount="35">
  <si>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</si>
  <si>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LGS031</t>
  </si>
  <si>
    <t xml:space="preserve">Ud</t>
  </si>
  <si>
    <t xml:space="preserve">Puerta seccional para garaje, de paneles sándwich aislantes de aluminio.</t>
  </si>
  <si>
    <r>
      <rPr>
        <sz val="8.25"/>
        <color rgb="FF000000"/>
        <rFont val="Arial"/>
        <family val="2"/>
      </rPr>
      <t xml:space="preserve">Puerta seccional para garaje, formada por lamas de textura en relieve, con cuarterones, de panel sándwich de aluminio con núcleo aislante de espuma de poliuretano, 400x230 cm, con acabado prelacado de color blanco, con apertura manual.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</si>
  <si>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</si>
  <si>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</si>
  <si>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</si>
  <si>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</si>
  <si>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</si>
  <si>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</si>
  <si>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</si>
  <si>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mt26pgs010fk</t>
  </si>
  <si>
    <t xml:space="preserve">Ud</t>
  </si>
  <si>
    <t xml:space="preserve">Puerta seccional para garaje, formada por lamas de textura en relieve, con cuarterones, de panel sándwich de aluminio con núcleo aislante de espuma de poliuretano, 400x230 cm, con acabado prelacado de color blanco, cajón recogedor forrado, torno, muelles de torsión, poleas, guías, accesorios y cerradura central con llave de seguridad.</t>
  </si>
  <si>
    <t xml:space="preserve">Subtotal materiales:</t>
  </si>
  <si>
    <t xml:space="preserve">Mano de obra</t>
  </si>
  <si>
    <t xml:space="preserve">mo020</t>
  </si>
  <si>
    <t xml:space="preserve">h</t>
  </si>
  <si>
    <t xml:space="preserve">Maestro 1ª construcción.</t>
  </si>
  <si>
    <t xml:space="preserve">mo113</t>
  </si>
  <si>
    <t xml:space="preserve">h</t>
  </si>
  <si>
    <t xml:space="preserve">Jornal construcción.</t>
  </si>
  <si>
    <t xml:space="preserve">mo018</t>
  </si>
  <si>
    <t xml:space="preserve">h</t>
  </si>
  <si>
    <t xml:space="preserve">Maestro 1ª cerrajero.</t>
  </si>
  <si>
    <t xml:space="preserve">mo059</t>
  </si>
  <si>
    <t xml:space="preserve">h</t>
  </si>
  <si>
    <t xml:space="preserve">Ayudante cerrajero.</t>
  </si>
  <si>
    <t xml:space="preserve">Subtotal mano de obra:</t>
  </si>
  <si>
    <t xml:space="preserve">Herramientas</t>
  </si>
  <si>
    <t xml:space="preserve">%</t>
  </si>
  <si>
    <t xml:space="preserve">Herramientas</t>
  </si>
  <si>
    <t xml:space="preserve">Coste de mantenimiento decenal: $ 297.851,52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</si>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</sst>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76" customWidth="1"/>
    <col min="3" max="3" width="1.36" customWidth="1"/>
    <col min="4" max="4" width="6.29" customWidth="1"/>
    <col min="5" max="5" width="68.17" customWidth="1"/>
    <col min="6" max="6" width="9.52"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v>
      </c>
      <c r="G10" s="14">
        <v>1.4113e+006</v>
      </c>
      <c r="H10" s="14">
        <f ca="1">ROUND(INDIRECT(ADDRESS(ROW()+(0), COLUMN()+(-2), 1))*INDIRECT(ADDRESS(ROW()+(0), COLUMN()+(-1), 1)), 2)</f>
        <v>1.4113e+006</v>
      </c>
    </row>
    <row r="11" spans="1:8" ht="13.50" thickBot="1" customHeight="1">
      <c r="A11" s="15"/>
      <c r="B11" s="15"/>
      <c r="C11" s="15"/>
      <c r="D11" s="15"/>
      <c r="E11" s="15"/>
      <c r="F11" s="9" t="s">
        <v>15</v>
      </c>
      <c r="G11" s="9"/>
      <c r="H11" s="17">
        <f ca="1">ROUND(SUM(INDIRECT(ADDRESS(ROW()+(-1), COLUMN()+(0), 1))), 2)</f>
        <v>1.4113e+006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1.004</v>
      </c>
      <c r="G13" s="13">
        <v>8327.21</v>
      </c>
      <c r="H13" s="13">
        <f ca="1">ROUND(INDIRECT(ADDRESS(ROW()+(0), COLUMN()+(-2), 1))*INDIRECT(ADDRESS(ROW()+(0), COLUMN()+(-1), 1)), 2)</f>
        <v>8360.52</v>
      </c>
    </row>
    <row r="14" spans="1:8" ht="13.50" thickBot="1" customHeight="1">
      <c r="A14" s="1" t="s">
        <v>20</v>
      </c>
      <c r="B14" s="1"/>
      <c r="C14" s="10" t="s">
        <v>21</v>
      </c>
      <c r="D14" s="10"/>
      <c r="E14" s="1" t="s">
        <v>22</v>
      </c>
      <c r="F14" s="11">
        <v>1.004</v>
      </c>
      <c r="G14" s="13">
        <v>5997.35</v>
      </c>
      <c r="H14" s="13">
        <f ca="1">ROUND(INDIRECT(ADDRESS(ROW()+(0), COLUMN()+(-2), 1))*INDIRECT(ADDRESS(ROW()+(0), COLUMN()+(-1), 1)), 2)</f>
        <v>6021.34</v>
      </c>
    </row>
    <row r="15" spans="1:8" ht="13.50" thickBot="1" customHeight="1">
      <c r="A15" s="1" t="s">
        <v>23</v>
      </c>
      <c r="B15" s="1"/>
      <c r="C15" s="10" t="s">
        <v>24</v>
      </c>
      <c r="D15" s="10"/>
      <c r="E15" s="1" t="s">
        <v>25</v>
      </c>
      <c r="F15" s="11">
        <v>2.343</v>
      </c>
      <c r="G15" s="13">
        <v>8436.33</v>
      </c>
      <c r="H15" s="13">
        <f ca="1">ROUND(INDIRECT(ADDRESS(ROW()+(0), COLUMN()+(-2), 1))*INDIRECT(ADDRESS(ROW()+(0), COLUMN()+(-1), 1)), 2)</f>
        <v>19766.3</v>
      </c>
    </row>
    <row r="16" spans="1:8" ht="13.50" thickBot="1" customHeight="1">
      <c r="A16" s="1" t="s">
        <v>26</v>
      </c>
      <c r="B16" s="1"/>
      <c r="C16" s="10" t="s">
        <v>27</v>
      </c>
      <c r="D16" s="10"/>
      <c r="E16" s="1" t="s">
        <v>28</v>
      </c>
      <c r="F16" s="12">
        <v>2.343</v>
      </c>
      <c r="G16" s="14">
        <v>6236.65</v>
      </c>
      <c r="H16" s="14">
        <f ca="1">ROUND(INDIRECT(ADDRESS(ROW()+(0), COLUMN()+(-2), 1))*INDIRECT(ADDRESS(ROW()+(0), COLUMN()+(-1), 1)), 2)</f>
        <v>14612.5</v>
      </c>
    </row>
    <row r="17" spans="1:8" ht="13.50" thickBot="1" customHeight="1">
      <c r="A17" s="15"/>
      <c r="B17" s="15"/>
      <c r="C17" s="15"/>
      <c r="D17" s="15"/>
      <c r="E17" s="15"/>
      <c r="F17" s="9" t="s">
        <v>29</v>
      </c>
      <c r="G17" s="9"/>
      <c r="H17" s="17">
        <f ca="1">ROUND(SUM(INDIRECT(ADDRESS(ROW()+(-1), COLUMN()+(0), 1)),INDIRECT(ADDRESS(ROW()+(-2), COLUMN()+(0), 1)),INDIRECT(ADDRESS(ROW()+(-3), COLUMN()+(0), 1)),INDIRECT(ADDRESS(ROW()+(-4), COLUMN()+(0), 1))), 2)</f>
        <v>48760.7</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2">
        <v>2</v>
      </c>
      <c r="G19" s="14">
        <f ca="1">ROUND(SUM(INDIRECT(ADDRESS(ROW()+(-2), COLUMN()+(1), 1)),INDIRECT(ADDRESS(ROW()+(-8), COLUMN()+(1), 1))), 2)</f>
        <v>1.46006e+006</v>
      </c>
      <c r="H19" s="14">
        <f ca="1">ROUND(INDIRECT(ADDRESS(ROW()+(0), COLUMN()+(-2), 1))*INDIRECT(ADDRESS(ROW()+(0), COLUMN()+(-1), 1))/100, 2)</f>
        <v>29201.1</v>
      </c>
    </row>
    <row r="20" spans="1:8" ht="13.50" thickBot="1" customHeight="1">
      <c r="A20" s="21" t="s">
        <v>33</v>
      </c>
      <c r="B20" s="21"/>
      <c r="C20" s="22"/>
      <c r="D20" s="22"/>
      <c r="E20" s="23"/>
      <c r="F20" s="24" t="s">
        <v>34</v>
      </c>
      <c r="G20" s="25"/>
      <c r="H20" s="26">
        <f ca="1">ROUND(SUM(INDIRECT(ADDRESS(ROW()+(-1), COLUMN()+(0), 1)),INDIRECT(ADDRESS(ROW()+(-3), COLUMN()+(0), 1)),INDIRECT(ADDRESS(ROW()+(-9), COLUMN()+(0), 1))), 2)</f>
        <v>1.48926e+006</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