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<sst xmlns="http://schemas.openxmlformats.org/spreadsheetml/2006/main" count="37" uniqueCount="37">
  <si>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</si>
  <si>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</si>
  <si>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</si>
  <si>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Depósito de gases licuados del petróleo (GLP), enterrado.</t>
  </si>
  <si>
    <r>
      <rPr>
        <sz val="8.25"/>
        <color rgb="FF000000"/>
        <rFont val="Arial"/>
        <family val="2"/>
      </rPr>
      <t xml:space="preserve">Depósito homologado de gases licuados del petróleo (GLP), enterrado, de lámina de acero, de 1200 mm de diámetro y 2450 mm de longitud, con una capacidad de 2450 litros. Incluso cámara de inspección de acero inoxidable con tapa, indicador de nivel, tubo buzo para toma de gas en fase líquida, valvulería, manómetro, tapón de drenaje, accesorios de conexión, borne de toma de tierra y zuncho.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</si>
  <si>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</si>
  <si>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</si>
  <si>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</si>
  <si>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</si>
  <si>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</si>
  <si>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</si>
  <si>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</si>
  <si>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mt43dep020abcb</t>
  </si>
  <si>
    <t xml:space="preserve">Ud</t>
  </si>
  <si>
    <t xml:space="preserve">Depósito homologado de gases licuados del petróleo (GLP), enterrado, de lámina de acero, de 1200 mm de diámetro y 2450 mm de longitud, con una capacidad de 2450 litros. Tratamiento exterior: granallado SA 2 1/2, imprimación antioxidante y acabado con esmalte de poliuretano color negro. Incluso cámara de inspección de acero inoxidable con tapa, boca de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</si>
  <si>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</si>
  <si>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</si>
  <si>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Zuncho formado por placas de anclaje, tensores, grilletes, cable de acero y protección de yute alquitranado, para depósito de gases licuados del petróleo (GLP), enterrado.</t>
  </si>
  <si>
    <t xml:space="preserve">Subtotal materiales:</t>
  </si>
  <si>
    <t xml:space="preserve">Maquinaria</t>
  </si>
  <si>
    <t xml:space="preserve">mq04cag010a</t>
  </si>
  <si>
    <t xml:space="preserve">h</t>
  </si>
  <si>
    <t xml:space="preserve">Camión con grúa de hasta 6 t.</t>
  </si>
  <si>
    <t xml:space="preserve">Subtotal maquinaria:</t>
  </si>
  <si>
    <t xml:space="preserve">Mano de obra</t>
  </si>
  <si>
    <t xml:space="preserve">mo010</t>
  </si>
  <si>
    <t xml:space="preserve">h</t>
  </si>
  <si>
    <t xml:space="preserve">Maestro 1ª instalador de gas.</t>
  </si>
  <si>
    <t xml:space="preserve">mo109</t>
  </si>
  <si>
    <t xml:space="preserve">h</t>
  </si>
  <si>
    <t xml:space="preserve">Ayudante instalador de gas.</t>
  </si>
  <si>
    <t xml:space="preserve">Subtotal mano de obra:</t>
  </si>
  <si>
    <t xml:space="preserve">Herramientas</t>
  </si>
  <si>
    <t xml:space="preserve">%</t>
  </si>
  <si>
    <t xml:space="preserve">Herramientas</t>
  </si>
  <si>
    <t xml:space="preserve">Coste de mantenimiento decenal: $ 193.677,17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</si>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</sst>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26" customWidth="1"/>
    <col min="6" max="6" width="10.54" customWidth="1"/>
    <col min="7" max="7" width="15.47"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1.86548e+006</v>
      </c>
      <c r="H10" s="12">
        <f ca="1">ROUND(INDIRECT(ADDRESS(ROW()+(0), COLUMN()+(-2), 1))*INDIRECT(ADDRESS(ROW()+(0), COLUMN()+(-1), 1)), 2)</f>
        <v>1.86548e+006</v>
      </c>
    </row>
    <row r="11" spans="1:8" ht="34.50" thickBot="1" customHeight="1">
      <c r="A11" s="1" t="s">
        <v>15</v>
      </c>
      <c r="B11" s="1"/>
      <c r="C11" s="1"/>
      <c r="D11" s="10" t="s">
        <v>16</v>
      </c>
      <c r="E11" s="1" t="s">
        <v>17</v>
      </c>
      <c r="F11" s="13">
        <v>1</v>
      </c>
      <c r="G11" s="14">
        <v>43885.4</v>
      </c>
      <c r="H11" s="14">
        <f ca="1">ROUND(INDIRECT(ADDRESS(ROW()+(0), COLUMN()+(-2), 1))*INDIRECT(ADDRESS(ROW()+(0), COLUMN()+(-1), 1)), 2)</f>
        <v>43885.4</v>
      </c>
    </row>
    <row r="12" spans="1:8" ht="13.50" thickBot="1" customHeight="1">
      <c r="A12" s="15"/>
      <c r="B12" s="15"/>
      <c r="C12" s="15"/>
      <c r="D12" s="15"/>
      <c r="E12" s="15"/>
      <c r="F12" s="9" t="s">
        <v>18</v>
      </c>
      <c r="G12" s="9"/>
      <c r="H12" s="17">
        <f ca="1">ROUND(SUM(INDIRECT(ADDRESS(ROW()+(-1), COLUMN()+(0), 1)),INDIRECT(ADDRESS(ROW()+(-2), COLUMN()+(0), 1))), 2)</f>
        <v>1.90936e+006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0.25</v>
      </c>
      <c r="G14" s="14">
        <v>36323.6</v>
      </c>
      <c r="H14" s="14">
        <f ca="1">ROUND(INDIRECT(ADDRESS(ROW()+(0), COLUMN()+(-2), 1))*INDIRECT(ADDRESS(ROW()+(0), COLUMN()+(-1), 1)), 2)</f>
        <v>9080.91</v>
      </c>
    </row>
    <row r="15" spans="1:8" ht="13.50" thickBot="1" customHeight="1">
      <c r="A15" s="15"/>
      <c r="B15" s="15"/>
      <c r="C15" s="15"/>
      <c r="D15" s="15"/>
      <c r="E15" s="15"/>
      <c r="F15" s="9" t="s">
        <v>23</v>
      </c>
      <c r="G15" s="9"/>
      <c r="H15" s="17">
        <f ca="1">ROUND(SUM(INDIRECT(ADDRESS(ROW()+(-1), COLUMN()+(0), 1))), 2)</f>
        <v>9080.91</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12.959</v>
      </c>
      <c r="G17" s="12">
        <v>8553.61</v>
      </c>
      <c r="H17" s="12">
        <f ca="1">ROUND(INDIRECT(ADDRESS(ROW()+(0), COLUMN()+(-2), 1))*INDIRECT(ADDRESS(ROW()+(0), COLUMN()+(-1), 1)), 2)</f>
        <v>110846</v>
      </c>
    </row>
    <row r="18" spans="1:8" ht="13.50" thickBot="1" customHeight="1">
      <c r="A18" s="1" t="s">
        <v>28</v>
      </c>
      <c r="B18" s="1"/>
      <c r="C18" s="1"/>
      <c r="D18" s="10" t="s">
        <v>29</v>
      </c>
      <c r="E18" s="1" t="s">
        <v>30</v>
      </c>
      <c r="F18" s="13">
        <v>12.959</v>
      </c>
      <c r="G18" s="14">
        <v>6210.68</v>
      </c>
      <c r="H18" s="14">
        <f ca="1">ROUND(INDIRECT(ADDRESS(ROW()+(0), COLUMN()+(-2), 1))*INDIRECT(ADDRESS(ROW()+(0), COLUMN()+(-1), 1)), 2)</f>
        <v>80484.2</v>
      </c>
    </row>
    <row r="19" spans="1:8" ht="13.50" thickBot="1" customHeight="1">
      <c r="A19" s="15"/>
      <c r="B19" s="15"/>
      <c r="C19" s="15"/>
      <c r="D19" s="15"/>
      <c r="E19" s="15"/>
      <c r="F19" s="9" t="s">
        <v>31</v>
      </c>
      <c r="G19" s="9"/>
      <c r="H19" s="17">
        <f ca="1">ROUND(SUM(INDIRECT(ADDRESS(ROW()+(-1), COLUMN()+(0), 1)),INDIRECT(ADDRESS(ROW()+(-2), COLUMN()+(0), 1))), 2)</f>
        <v>191330</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2.10977e+006</v>
      </c>
      <c r="H21" s="14">
        <f ca="1">ROUND(INDIRECT(ADDRESS(ROW()+(0), COLUMN()+(-2), 1))*INDIRECT(ADDRESS(ROW()+(0), COLUMN()+(-1), 1))/100, 2)</f>
        <v>42195.5</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2.15197e+006</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