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<sst xmlns="http://schemas.openxmlformats.org/spreadsheetml/2006/main" count="55" uniqueCount="55">
  <si>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</si>
  <si>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IFW070</t>
  </si>
  <si>
    <t xml:space="preserve">Ud</t>
  </si>
  <si>
    <t xml:space="preserve">Cámara de inspección.</t>
  </si>
  <si>
    <r>
      <rPr>
        <sz val="8.25"/>
        <color rgb="FF000000"/>
        <rFont val="Arial"/>
        <family val="2"/>
      </rPr>
      <t xml:space="preserve">Formación de cámara de inspección enterrada, de dimensiones interiores 75x75x150 cm, construida con albañilería de ladrillo cerámico perforado, de 1/2 pie de espesor, recibido con mortero de cemento, confeccionado en obra, dosificación 1:6, sobre radier de hormigón simple H30 (20) 20/6, no expuesto a ciclos hielo-deshielo, exposición a sulfatos severa, con baja permeabilidad, docilidad blanda de 15 cm de espesor, enfoscada y bruñida interiormente con mortero de cemento, confeccionado en obra, con aditivo hidrófugo, dosificación 1:3 formando aristas y esquinas a media caña, cerrada superiormente con tapa prefabricada de hormigón armado, para alojamiento de la válvula; previa excavación con medios manuales y posterior relleno del trasdós con material granular. Incluso mortero para sellado de juntas. El precio no incluye la válvula.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</si>
  <si>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</si>
  <si>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</si>
  <si>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</si>
  <si>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</si>
  <si>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</si>
  <si>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</si>
  <si>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</si>
  <si>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mt10hmf090fyeg</t>
  </si>
  <si>
    <t xml:space="preserve">m³</t>
  </si>
  <si>
    <t xml:space="preserve">Hormigón simple H30 (20) 20/6, no expuesto a ciclos hielo-deshielo, exposición a sulfatos severa, con baja permeabilidad, docilidad blanda, con cemento grado normal, preparado en central, según NCh 170.Of85 y ACI 318-08.</t>
  </si>
  <si>
    <t xml:space="preserve">mt04lpv010a</t>
  </si>
  <si>
    <t xml:space="preserve">Ud</t>
  </si>
  <si>
    <t xml:space="preserve">Ladrillo cerámico perforado (panal), para revestir, 24x11,5x9 cm, densidad 780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</si>
  <si>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</si>
  <si>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</si>
  <si>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</si>
  <si>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</si>
  <si>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</si>
  <si>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</si>
  <si>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</si>
  <si>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</si>
  <si>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</si>
  <si>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</si>
  <si>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</si>
  <si>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imprimación de morteros u hormigones.</t>
  </si>
  <si>
    <t xml:space="preserve">mt11arf010f</t>
  </si>
  <si>
    <t xml:space="preserve">Ud</t>
  </si>
  <si>
    <t xml:space="preserve">Tapa de hormigón armado prefabricada, 96x96x5 cm.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</si>
  <si>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</si>
  <si>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</si>
  <si>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</si>
  <si>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</si>
  <si>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</si>
  <si>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</si>
  <si>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</si>
  <si>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</si>
  <si>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</si>
  <si>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</si>
  <si>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</si>
  <si>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</si>
  <si>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</si>
  <si>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</si>
  <si>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</si>
  <si>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</si>
  <si>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</si>
  <si>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</si>
  <si>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</si>
  <si>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</si>
  <si>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$ 9.786,57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</si>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</sst>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1.36" customWidth="1"/>
    <col min="4" max="4" width="7.65" customWidth="1"/>
    <col min="5" max="5" width="67.15" customWidth="1"/>
    <col min="6" max="6" width="12.24" customWidth="1"/>
    <col min="7" max="7" width="13.77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0.227</v>
      </c>
      <c r="G10" s="12">
        <v>64234.7</v>
      </c>
      <c r="H10" s="12">
        <f ca="1">ROUND(INDIRECT(ADDRESS(ROW()+(0), COLUMN()+(-2), 1))*INDIRECT(ADDRESS(ROW()+(0), COLUMN()+(-1), 1)), 2)</f>
        <v>14581.3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185</v>
      </c>
      <c r="G11" s="12">
        <v>244.1</v>
      </c>
      <c r="H11" s="12">
        <f ca="1">ROUND(INDIRECT(ADDRESS(ROW()+(0), COLUMN()+(-2), 1))*INDIRECT(ADDRESS(ROW()+(0), COLUMN()+(-1), 1)), 2)</f>
        <v>45158.5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0.028</v>
      </c>
      <c r="G12" s="12">
        <v>919.27</v>
      </c>
      <c r="H12" s="12">
        <f ca="1">ROUND(INDIRECT(ADDRESS(ROW()+(0), COLUMN()+(-2), 1))*INDIRECT(ADDRESS(ROW()+(0), COLUMN()+(-1), 1)), 2)</f>
        <v>25.74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0.213</v>
      </c>
      <c r="G13" s="12">
        <v>11852.9</v>
      </c>
      <c r="H13" s="12">
        <f ca="1">ROUND(INDIRECT(ADDRESS(ROW()+(0), COLUMN()+(-2), 1))*INDIRECT(ADDRESS(ROW()+(0), COLUMN()+(-1), 1)), 2)</f>
        <v>2524.67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49.573</v>
      </c>
      <c r="G14" s="12">
        <v>100.14</v>
      </c>
      <c r="H14" s="12">
        <f ca="1">ROUND(INDIRECT(ADDRESS(ROW()+(0), COLUMN()+(-2), 1))*INDIRECT(ADDRESS(ROW()+(0), COLUMN()+(-1), 1)), 2)</f>
        <v>4964.24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0.683</v>
      </c>
      <c r="G15" s="12">
        <v>735.42</v>
      </c>
      <c r="H15" s="12">
        <f ca="1">ROUND(INDIRECT(ADDRESS(ROW()+(0), COLUMN()+(-2), 1))*INDIRECT(ADDRESS(ROW()+(0), COLUMN()+(-1), 1)), 2)</f>
        <v>502.29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1</v>
      </c>
      <c r="G16" s="12">
        <v>31675.7</v>
      </c>
      <c r="H16" s="12">
        <f ca="1">ROUND(INDIRECT(ADDRESS(ROW()+(0), COLUMN()+(-2), 1))*INDIRECT(ADDRESS(ROW()+(0), COLUMN()+(-1), 1)), 2)</f>
        <v>31675.7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2.09</v>
      </c>
      <c r="G17" s="14">
        <v>7572.68</v>
      </c>
      <c r="H17" s="14">
        <f ca="1">ROUND(INDIRECT(ADDRESS(ROW()+(0), COLUMN()+(-2), 1))*INDIRECT(ADDRESS(ROW()+(0), COLUMN()+(-1), 1)), 2)</f>
        <v>15826.9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115259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0.096</v>
      </c>
      <c r="G20" s="14">
        <v>2206.2</v>
      </c>
      <c r="H20" s="14">
        <f ca="1">ROUND(INDIRECT(ADDRESS(ROW()+(0), COLUMN()+(-2), 1))*INDIRECT(ADDRESS(ROW()+(0), COLUMN()+(-1), 1)), 2)</f>
        <v>211.8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1))), 2)</f>
        <v>211.8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1">
        <v>2.944</v>
      </c>
      <c r="G23" s="12">
        <v>8327.21</v>
      </c>
      <c r="H23" s="12">
        <f ca="1">ROUND(INDIRECT(ADDRESS(ROW()+(0), COLUMN()+(-2), 1))*INDIRECT(ADDRESS(ROW()+(0), COLUMN()+(-1), 1)), 2)</f>
        <v>24515.3</v>
      </c>
    </row>
    <row r="24" spans="1:8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3">
        <v>8.655</v>
      </c>
      <c r="G24" s="14">
        <v>5997.35</v>
      </c>
      <c r="H24" s="14">
        <f ca="1">ROUND(INDIRECT(ADDRESS(ROW()+(0), COLUMN()+(-2), 1))*INDIRECT(ADDRESS(ROW()+(0), COLUMN()+(-1), 1)), 2)</f>
        <v>51907.1</v>
      </c>
    </row>
    <row r="25" spans="1:8" ht="13.50" thickBot="1" customHeight="1">
      <c r="A25" s="15"/>
      <c r="B25" s="15"/>
      <c r="C25" s="15"/>
      <c r="D25" s="15"/>
      <c r="E25" s="15"/>
      <c r="F25" s="9" t="s">
        <v>49</v>
      </c>
      <c r="G25" s="9"/>
      <c r="H25" s="17">
        <f ca="1">ROUND(SUM(INDIRECT(ADDRESS(ROW()+(-1), COLUMN()+(0), 1)),INDIRECT(ADDRESS(ROW()+(-2), COLUMN()+(0), 1))), 2)</f>
        <v>76422.4</v>
      </c>
    </row>
    <row r="26" spans="1:8" ht="13.50" thickBot="1" customHeight="1">
      <c r="A26" s="15">
        <v>4</v>
      </c>
      <c r="B26" s="15"/>
      <c r="C26" s="15"/>
      <c r="D26" s="15"/>
      <c r="E26" s="18" t="s">
        <v>50</v>
      </c>
      <c r="F26" s="18"/>
      <c r="G26" s="15"/>
      <c r="H26" s="15"/>
    </row>
    <row r="27" spans="1:8" ht="13.50" thickBot="1" customHeight="1">
      <c r="A27" s="19"/>
      <c r="B27" s="19"/>
      <c r="C27" s="19"/>
      <c r="D27" s="20" t="s">
        <v>51</v>
      </c>
      <c r="E27" s="19" t="s">
        <v>52</v>
      </c>
      <c r="F27" s="13">
        <v>2</v>
      </c>
      <c r="G27" s="14">
        <f ca="1">ROUND(SUM(INDIRECT(ADDRESS(ROW()+(-2), COLUMN()+(1), 1)),INDIRECT(ADDRESS(ROW()+(-6), COLUMN()+(1), 1)),INDIRECT(ADDRESS(ROW()+(-9), COLUMN()+(1), 1))), 2)</f>
        <v>191894</v>
      </c>
      <c r="H27" s="14">
        <f ca="1">ROUND(INDIRECT(ADDRESS(ROW()+(0), COLUMN()+(-2), 1))*INDIRECT(ADDRESS(ROW()+(0), COLUMN()+(-1), 1))/100, 2)</f>
        <v>3837.87</v>
      </c>
    </row>
    <row r="28" spans="1:8" ht="13.50" thickBot="1" customHeight="1">
      <c r="A28" s="21" t="s">
        <v>53</v>
      </c>
      <c r="B28" s="21"/>
      <c r="C28" s="21"/>
      <c r="D28" s="22"/>
      <c r="E28" s="23"/>
      <c r="F28" s="24" t="s">
        <v>54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195731</v>
      </c>
    </row>
  </sheetData>
  <mergeCells count="3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F21:G21"/>
    <mergeCell ref="A22:C22"/>
    <mergeCell ref="E22:F22"/>
    <mergeCell ref="A23:C23"/>
    <mergeCell ref="A24:C24"/>
    <mergeCell ref="A25:C25"/>
    <mergeCell ref="F25:G25"/>
    <mergeCell ref="A26:C26"/>
    <mergeCell ref="E26:F26"/>
    <mergeCell ref="A27:C27"/>
    <mergeCell ref="A28:E28"/>
    <mergeCell ref="F28:G28"/>
  </mergeCells>
  <pageMargins left="0.147638" right="0.147638" top="0.206693" bottom="0.206693" header="0.0" footer="0.0"/>
  <pageSetup paperSize="9" orientation="portrait"/>
  <rowBreaks count="0" manualBreakCount="0">
    </rowBreaks>
</worksheet>
</file>