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<sst xmlns="http://schemas.openxmlformats.org/spreadsheetml/2006/main" count="32" uniqueCount="32">
  <si>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</si>
  <si>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IFW020</t>
  </si>
  <si>
    <t xml:space="preserve">Ud</t>
  </si>
  <si>
    <t xml:space="preserve">Filtro retenedor de residuos.</t>
  </si>
  <si>
    <r>
      <rPr>
        <sz val="8.25"/>
        <color rgb="FF000000"/>
        <rFont val="Arial"/>
        <family val="2"/>
      </rPr>
      <t xml:space="preserve">Filtro retenedor de residuos de bronce, con tamiz de acero inoxidable con perforaciones de 0,5 mm de diámetro, con rosca de 3", para una presión máxima de trabajo de 16 bar y una temperatura máxima de 110°C.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</si>
  <si>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</si>
  <si>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</si>
  <si>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</si>
  <si>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</si>
  <si>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</si>
  <si>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</si>
  <si>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</si>
  <si>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mt37www060k</t>
  </si>
  <si>
    <t xml:space="preserve">Ud</t>
  </si>
  <si>
    <t xml:space="preserve">Filtro retenedor de residuos de bronce, con tamiz de acero inoxidable con perforaciones de 0,5 mm de diámetro, con rosca de 3", para una presión máxima de trabajo de 16 bar y una temperatura máxima de 110°C.</t>
  </si>
  <si>
    <t xml:space="preserve">mt37www010</t>
  </si>
  <si>
    <t xml:space="preserve">Ud</t>
  </si>
  <si>
    <t xml:space="preserve">Material auxiliar para instalaciones de agua potable.</t>
  </si>
  <si>
    <t xml:space="preserve">Subtotal materiales:</t>
  </si>
  <si>
    <t xml:space="preserve">Mano de obra</t>
  </si>
  <si>
    <t xml:space="preserve">mo008</t>
  </si>
  <si>
    <t xml:space="preserve">h</t>
  </si>
  <si>
    <t xml:space="preserve">Maestro 1ª gasfitero.</t>
  </si>
  <si>
    <t xml:space="preserve">mo107</t>
  </si>
  <si>
    <t xml:space="preserve">h</t>
  </si>
  <si>
    <t xml:space="preserve">Ayudante gasfitero.</t>
  </si>
  <si>
    <t xml:space="preserve">Subtotal mano de obra:</t>
  </si>
  <si>
    <t xml:space="preserve">Herramientas</t>
  </si>
  <si>
    <t xml:space="preserve">%</t>
  </si>
  <si>
    <t xml:space="preserve">Herramientas</t>
  </si>
  <si>
    <t xml:space="preserve">Coste de mantenimiento decenal: $ 12.591,44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</si>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</sst>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8.16" customWidth="1"/>
    <col min="4" max="4" width="70.04"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68294.1</v>
      </c>
      <c r="G10" s="12">
        <f ca="1">ROUND(INDIRECT(ADDRESS(ROW()+(0), COLUMN()+(-2), 1))*INDIRECT(ADDRESS(ROW()+(0), COLUMN()+(-1), 1)), 2)</f>
        <v>68294.1</v>
      </c>
    </row>
    <row r="11" spans="1:7" ht="13.50" thickBot="1" customHeight="1">
      <c r="A11" s="1" t="s">
        <v>15</v>
      </c>
      <c r="B11" s="1"/>
      <c r="C11" s="10" t="s">
        <v>16</v>
      </c>
      <c r="D11" s="1" t="s">
        <v>17</v>
      </c>
      <c r="E11" s="13">
        <v>1</v>
      </c>
      <c r="F11" s="14">
        <v>968.13</v>
      </c>
      <c r="G11" s="14">
        <f ca="1">ROUND(INDIRECT(ADDRESS(ROW()+(0), COLUMN()+(-2), 1))*INDIRECT(ADDRESS(ROW()+(0), COLUMN()+(-1), 1)), 2)</f>
        <v>968.13</v>
      </c>
    </row>
    <row r="12" spans="1:7" ht="13.50" thickBot="1" customHeight="1">
      <c r="A12" s="15"/>
      <c r="B12" s="15"/>
      <c r="C12" s="15"/>
      <c r="D12" s="15"/>
      <c r="E12" s="9" t="s">
        <v>18</v>
      </c>
      <c r="F12" s="9"/>
      <c r="G12" s="17">
        <f ca="1">ROUND(SUM(INDIRECT(ADDRESS(ROW()+(-1), COLUMN()+(0), 1)),INDIRECT(ADDRESS(ROW()+(-2), COLUMN()+(0), 1))), 2)</f>
        <v>69262.3</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0.227</v>
      </c>
      <c r="F14" s="12">
        <v>8556.75</v>
      </c>
      <c r="G14" s="12">
        <f ca="1">ROUND(INDIRECT(ADDRESS(ROW()+(0), COLUMN()+(-2), 1))*INDIRECT(ADDRESS(ROW()+(0), COLUMN()+(-1), 1)), 2)</f>
        <v>1942.38</v>
      </c>
    </row>
    <row r="15" spans="1:7" ht="13.50" thickBot="1" customHeight="1">
      <c r="A15" s="1" t="s">
        <v>23</v>
      </c>
      <c r="B15" s="1"/>
      <c r="C15" s="10" t="s">
        <v>24</v>
      </c>
      <c r="D15" s="1" t="s">
        <v>25</v>
      </c>
      <c r="E15" s="13">
        <v>0.227</v>
      </c>
      <c r="F15" s="14">
        <v>6212.96</v>
      </c>
      <c r="G15" s="14">
        <f ca="1">ROUND(INDIRECT(ADDRESS(ROW()+(0), COLUMN()+(-2), 1))*INDIRECT(ADDRESS(ROW()+(0), COLUMN()+(-1), 1)), 2)</f>
        <v>1410.34</v>
      </c>
    </row>
    <row r="16" spans="1:7" ht="13.50" thickBot="1" customHeight="1">
      <c r="A16" s="15"/>
      <c r="B16" s="15"/>
      <c r="C16" s="15"/>
      <c r="D16" s="15"/>
      <c r="E16" s="9" t="s">
        <v>26</v>
      </c>
      <c r="F16" s="9"/>
      <c r="G16" s="17">
        <f ca="1">ROUND(SUM(INDIRECT(ADDRESS(ROW()+(-1), COLUMN()+(0), 1)),INDIRECT(ADDRESS(ROW()+(-2), COLUMN()+(0), 1))), 2)</f>
        <v>3352.72</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72615</v>
      </c>
      <c r="G18" s="14">
        <f ca="1">ROUND(INDIRECT(ADDRESS(ROW()+(0), COLUMN()+(-2), 1))*INDIRECT(ADDRESS(ROW()+(0), COLUMN()+(-1), 1))/100, 2)</f>
        <v>1452.3</v>
      </c>
    </row>
    <row r="19" spans="1:7" ht="13.50" thickBot="1" customHeight="1">
      <c r="A19" s="21" t="s">
        <v>30</v>
      </c>
      <c r="B19" s="21"/>
      <c r="C19" s="22"/>
      <c r="D19" s="23"/>
      <c r="E19" s="24" t="s">
        <v>31</v>
      </c>
      <c r="F19" s="25"/>
      <c r="G19" s="26">
        <f ca="1">ROUND(SUM(INDIRECT(ADDRESS(ROW()+(-1), COLUMN()+(0), 1)),INDIRECT(ADDRESS(ROW()+(-3), COLUMN()+(0), 1)),INDIRECT(ADDRESS(ROW()+(-7), COLUMN()+(0), 1))), 2)</f>
        <v>74067.3</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