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<sst xmlns="http://schemas.openxmlformats.org/spreadsheetml/2006/main" count="58" uniqueCount="58">
  <si>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</si>
  <si>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HRP040</t>
  </si>
  <si>
    <t xml:space="preserve">m</t>
  </si>
  <si>
    <t xml:space="preserve">Vierteaguas de hormigón polímero.</t>
  </si>
  <si>
    <r>
      <rPr>
        <sz val="8.25"/>
        <color rgb="FF000000"/>
        <rFont val="Arial"/>
        <family val="2"/>
      </rPr>
      <t xml:space="preserve">Vierteaguas de hormigón polímero de superficie pulida, plano, con goterón, de 535x25 mm, con anclaje metálico de acero inoxidable y grava adherida a la superficie en su cara inferior y empotrado en las jambas; colocación con adhesivo cementoso flexible y de gran adherencia, C2 S2 sobre una capa de regularización de mortero de cemento, confeccionado en obra, con aditivo hidrófugo, dosificación 1:3, sobre el que se introducen los anclajes metálicos; y sellado de las juntas entre piezas y de las uniones con los muros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</si>
  <si>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</si>
  <si>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</si>
  <si>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</si>
  <si>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</si>
  <si>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</si>
  <si>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</si>
  <si>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</si>
  <si>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</si>
  <si>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</si>
  <si>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</si>
  <si>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</si>
  <si>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</si>
  <si>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</si>
  <si>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</si>
  <si>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</si>
  <si>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</si>
  <si>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</si>
  <si>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</si>
  <si>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</si>
  <si>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mt20wwa040</t>
  </si>
  <si>
    <t xml:space="preserve">kg</t>
  </si>
  <si>
    <t xml:space="preserve">Adhesivo cementoso flexible y de gran adherencia, C2 S2.</t>
  </si>
  <si>
    <t xml:space="preserve">mt20vho010n</t>
  </si>
  <si>
    <t xml:space="preserve">m</t>
  </si>
  <si>
    <t xml:space="preserve">Vierteaguas de hormigón polímero de superficie pulida, plano, con goterón, de 535x25 mm, con anclaje metálico de acero inoxidable y grava adherida a la superficie en su cara inferior, suministrado en piezas de hasta 2 m de longitud.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</si>
  <si>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</si>
  <si>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</si>
  <si>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</si>
  <si>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</si>
  <si>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</si>
  <si>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</si>
  <si>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</si>
  <si>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</si>
  <si>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</si>
  <si>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</si>
  <si>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</si>
  <si>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</si>
  <si>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</si>
  <si>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</si>
  <si>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</si>
  <si>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</si>
  <si>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</si>
  <si>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</si>
  <si>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</si>
  <si>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</si>
  <si>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</si>
  <si>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</si>
  <si>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</si>
  <si>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</si>
  <si>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</si>
  <si>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</si>
  <si>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$ 5.028,25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</si>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</sst>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69.53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919.27</v>
      </c>
      <c r="H10" s="12">
        <f ca="1">ROUND(INDIRECT(ADDRESS(ROW()+(0), COLUMN()+(-2), 1))*INDIRECT(ADDRESS(ROW()+(0), COLUMN()+(-1), 1)), 2)</f>
        <v>5.52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0.012</v>
      </c>
      <c r="G11" s="12">
        <v>11852.9</v>
      </c>
      <c r="H11" s="12">
        <f ca="1">ROUND(INDIRECT(ADDRESS(ROW()+(0), COLUMN()+(-2), 1))*INDIRECT(ADDRESS(ROW()+(0), COLUMN()+(-1), 1)), 2)</f>
        <v>142.23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3.6</v>
      </c>
      <c r="G12" s="12">
        <v>100.14</v>
      </c>
      <c r="H12" s="12">
        <f ca="1">ROUND(INDIRECT(ADDRESS(ROW()+(0), COLUMN()+(-2), 1))*INDIRECT(ADDRESS(ROW()+(0), COLUMN()+(-1), 1)), 2)</f>
        <v>360.5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0.072</v>
      </c>
      <c r="G13" s="12">
        <v>735.42</v>
      </c>
      <c r="H13" s="12">
        <f ca="1">ROUND(INDIRECT(ADDRESS(ROW()+(0), COLUMN()+(-2), 1))*INDIRECT(ADDRESS(ROW()+(0), COLUMN()+(-1), 1)), 2)</f>
        <v>52.95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2.34</v>
      </c>
      <c r="G14" s="12">
        <v>344.78</v>
      </c>
      <c r="H14" s="12">
        <f ca="1">ROUND(INDIRECT(ADDRESS(ROW()+(0), COLUMN()+(-2), 1))*INDIRECT(ADDRESS(ROW()+(0), COLUMN()+(-1), 1)), 2)</f>
        <v>806.79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1.05</v>
      </c>
      <c r="G15" s="12">
        <v>27872.6</v>
      </c>
      <c r="H15" s="12">
        <f ca="1">ROUND(INDIRECT(ADDRESS(ROW()+(0), COLUMN()+(-2), 1))*INDIRECT(ADDRESS(ROW()+(0), COLUMN()+(-1), 1)), 2)</f>
        <v>29266.2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0.535</v>
      </c>
      <c r="G16" s="12">
        <v>268.93</v>
      </c>
      <c r="H16" s="12">
        <f ca="1">ROUND(INDIRECT(ADDRESS(ROW()+(0), COLUMN()+(-2), 1))*INDIRECT(ADDRESS(ROW()+(0), COLUMN()+(-1), 1)), 2)</f>
        <v>143.88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0.041</v>
      </c>
      <c r="G17" s="12">
        <v>3689.22</v>
      </c>
      <c r="H17" s="12">
        <f ca="1">ROUND(INDIRECT(ADDRESS(ROW()+(0), COLUMN()+(-2), 1))*INDIRECT(ADDRESS(ROW()+(0), COLUMN()+(-1), 1)), 2)</f>
        <v>151.26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0.082</v>
      </c>
      <c r="G18" s="14">
        <v>5047.68</v>
      </c>
      <c r="H18" s="14">
        <f ca="1">ROUND(INDIRECT(ADDRESS(ROW()+(0), COLUMN()+(-2), 1))*INDIRECT(ADDRESS(ROW()+(0), COLUMN()+(-1), 1)), 2)</f>
        <v>413.91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31343.2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0.006</v>
      </c>
      <c r="G21" s="14">
        <v>2206.2</v>
      </c>
      <c r="H21" s="14">
        <f ca="1">ROUND(INDIRECT(ADDRESS(ROW()+(0), COLUMN()+(-2), 1))*INDIRECT(ADDRESS(ROW()+(0), COLUMN()+(-1), 1)), 2)</f>
        <v>13.24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13.24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0.239</v>
      </c>
      <c r="G24" s="12">
        <v>8327.21</v>
      </c>
      <c r="H24" s="12">
        <f ca="1">ROUND(INDIRECT(ADDRESS(ROW()+(0), COLUMN()+(-2), 1))*INDIRECT(ADDRESS(ROW()+(0), COLUMN()+(-1), 1)), 2)</f>
        <v>1990.2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3">
        <v>0.311</v>
      </c>
      <c r="G25" s="14">
        <v>5997.35</v>
      </c>
      <c r="H25" s="14">
        <f ca="1">ROUND(INDIRECT(ADDRESS(ROW()+(0), COLUMN()+(-2), 1))*INDIRECT(ADDRESS(ROW()+(0), COLUMN()+(-1), 1)), 2)</f>
        <v>1865.18</v>
      </c>
    </row>
    <row r="26" spans="1:8" ht="13.50" thickBot="1" customHeight="1">
      <c r="A26" s="15"/>
      <c r="B26" s="15"/>
      <c r="C26" s="15"/>
      <c r="D26" s="15"/>
      <c r="E26" s="15"/>
      <c r="F26" s="9" t="s">
        <v>52</v>
      </c>
      <c r="G26" s="9"/>
      <c r="H26" s="17">
        <f ca="1">ROUND(SUM(INDIRECT(ADDRESS(ROW()+(-1), COLUMN()+(0), 1)),INDIRECT(ADDRESS(ROW()+(-2), COLUMN()+(0), 1))), 2)</f>
        <v>3855.38</v>
      </c>
    </row>
    <row r="27" spans="1:8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5"/>
      <c r="H27" s="15"/>
    </row>
    <row r="28" spans="1:8" ht="13.50" thickBot="1" customHeight="1">
      <c r="A28" s="19"/>
      <c r="B28" s="19"/>
      <c r="C28" s="20" t="s">
        <v>54</v>
      </c>
      <c r="D28" s="20"/>
      <c r="E28" s="19" t="s">
        <v>55</v>
      </c>
      <c r="F28" s="13">
        <v>2</v>
      </c>
      <c r="G28" s="14">
        <f ca="1">ROUND(SUM(INDIRECT(ADDRESS(ROW()+(-2), COLUMN()+(1), 1)),INDIRECT(ADDRESS(ROW()+(-6), COLUMN()+(1), 1)),INDIRECT(ADDRESS(ROW()+(-9), COLUMN()+(1), 1))), 2)</f>
        <v>35211.9</v>
      </c>
      <c r="H28" s="14">
        <f ca="1">ROUND(INDIRECT(ADDRESS(ROW()+(0), COLUMN()+(-2), 1))*INDIRECT(ADDRESS(ROW()+(0), COLUMN()+(-1), 1))/100, 2)</f>
        <v>704.24</v>
      </c>
    </row>
    <row r="29" spans="1:8" ht="13.50" thickBot="1" customHeight="1">
      <c r="A29" s="21" t="s">
        <v>56</v>
      </c>
      <c r="B29" s="21"/>
      <c r="C29" s="22"/>
      <c r="D29" s="22"/>
      <c r="E29" s="23"/>
      <c r="F29" s="24" t="s">
        <v>57</v>
      </c>
      <c r="G29" s="25"/>
      <c r="H29" s="26">
        <f ca="1">ROUND(SUM(INDIRECT(ADDRESS(ROW()+(-1), COLUMN()+(0), 1)),INDIRECT(ADDRESS(ROW()+(-3), COLUMN()+(0), 1)),INDIRECT(ADDRESS(ROW()+(-7), COLUMN()+(0), 1)),INDIRECT(ADDRESS(ROW()+(-10), COLUMN()+(0), 1))), 2)</f>
        <v>35916.1</v>
      </c>
    </row>
  </sheetData>
  <mergeCells count="5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E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