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<sst xmlns="http://schemas.openxmlformats.org/spreadsheetml/2006/main" count="44" uniqueCount="44">
  <si>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</si>
  <si>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FUB010</t>
  </si>
  <si>
    <t xml:space="preserve">m²</t>
  </si>
  <si>
    <t xml:space="preserve">Tabique interior de bloques de vidrio.</t>
  </si>
  <si>
    <r>
      <rPr>
        <sz val="8.25"/>
        <color rgb="FF000000"/>
        <rFont val="Arial"/>
        <family val="2"/>
      </rPr>
      <t xml:space="preserve">Tabique interior de albañilería de bloques huecos de vidrio moldeado ondulado, incoloro, 190x190x80 mm, recibidos con adhesivo cementoso, color blanco, compuesto por cemento blanco de alta resistencia, áridos especiales de granulometría seleccionada y aditivos plastificantes, y varillas de acero galvanizado, con juntas perimetrales de 3,5 cm de espesor y juntas entre bloques de 1 cm de espesor mínimo, con banda autoadhesiva desolidarizante de espuma de poliuretano de celdas cerradas, de 3,2 mm de espesor y 70 mm de anchura. Incluso crucetas de PVC para la colocación de bloques de vidrio moldeado, silicona para sellado perimetral.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</si>
  <si>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</si>
  <si>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</si>
  <si>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</si>
  <si>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</si>
  <si>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</si>
  <si>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</si>
  <si>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</si>
  <si>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mt12psg041c</t>
  </si>
  <si>
    <t xml:space="preserve">m</t>
  </si>
  <si>
    <t xml:space="preserve">Banda autoadhesiva desolidarizante de espuma de poliuretano de celdas cerradas, de 3,2 mm de espesor y 70 mm de anchura, resistencia térmica 0,10 m²K/W, conductividad térmica 0,032 W/(mK).</t>
  </si>
  <si>
    <t xml:space="preserve">mt21vmh010ada</t>
  </si>
  <si>
    <t xml:space="preserve">Ud</t>
  </si>
  <si>
    <t xml:space="preserve">Bloque hueco de vidrio moldeado ondulado, incoloro, 190x190x80 mm.</t>
  </si>
  <si>
    <t xml:space="preserve">mt09mcp260a</t>
  </si>
  <si>
    <t xml:space="preserve">kg</t>
  </si>
  <si>
    <t xml:space="preserve">Adhesivo cementoso, color blanco, compuesto por cemento blanco de alta resistencia, áridos especiales de granulometría seleccionada y aditivos plastificantes, para el montaje y rejuntado de bloques de vidrio.</t>
  </si>
  <si>
    <t xml:space="preserve">mt07www060a</t>
  </si>
  <si>
    <t xml:space="preserve">kg</t>
  </si>
  <si>
    <t xml:space="preserve">Varilla de acero galvanizado, de 6 mm de diámetro.</t>
  </si>
  <si>
    <t xml:space="preserve">mt21vva110</t>
  </si>
  <si>
    <t xml:space="preserve">Ud</t>
  </si>
  <si>
    <t xml:space="preserve">Repercusión, por m², de crucetas de PVC para la colocación de bloques de vidrio.</t>
  </si>
  <si>
    <t xml:space="preserve">mt15sja025b</t>
  </si>
  <si>
    <t xml:space="preserve">Ud</t>
  </si>
  <si>
    <t xml:space="preserve">Cartucho de silicona acética monocomponente, antimoho, color transparente, de 310 ml.</t>
  </si>
  <si>
    <t xml:space="preserve">Subtotal materiales:</t>
  </si>
  <si>
    <t xml:space="preserve">Mano de obra</t>
  </si>
  <si>
    <t xml:space="preserve">mo021</t>
  </si>
  <si>
    <t xml:space="preserve">h</t>
  </si>
  <si>
    <t xml:space="preserve">Maestro 1ª albañil.</t>
  </si>
  <si>
    <t xml:space="preserve">mo114</t>
  </si>
  <si>
    <t xml:space="preserve">h</t>
  </si>
  <si>
    <t xml:space="preserve">Jornal albañil.</t>
  </si>
  <si>
    <t xml:space="preserve">Subtotal mano de obra:</t>
  </si>
  <si>
    <t xml:space="preserve">Herramientas</t>
  </si>
  <si>
    <t xml:space="preserve">%</t>
  </si>
  <si>
    <t xml:space="preserve">Herramientas</t>
  </si>
  <si>
    <t xml:space="preserve">Coste de mantenimiento decenal: $ 12.220,93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</si>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</sst>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0.68" customWidth="1"/>
    <col min="4" max="4" width="7.65" customWidth="1"/>
    <col min="5" max="5" width="69.53" customWidth="1"/>
    <col min="6" max="6" width="11.22" customWidth="1"/>
    <col min="7" max="7" width="12.7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0.5</v>
      </c>
      <c r="G10" s="12">
        <v>234.89</v>
      </c>
      <c r="H10" s="12">
        <f ca="1">ROUND(INDIRECT(ADDRESS(ROW()+(0), COLUMN()+(-2), 1))*INDIRECT(ADDRESS(ROW()+(0), COLUMN()+(-1), 1)), 2)</f>
        <v>117.45</v>
      </c>
    </row>
    <row r="11" spans="1:8" ht="13.50" thickBot="1" customHeight="1">
      <c r="A11" s="1" t="s">
        <v>15</v>
      </c>
      <c r="B11" s="1"/>
      <c r="C11" s="1"/>
      <c r="D11" s="10" t="s">
        <v>16</v>
      </c>
      <c r="E11" s="1" t="s">
        <v>17</v>
      </c>
      <c r="F11" s="11">
        <v>25</v>
      </c>
      <c r="G11" s="12">
        <v>1818.4</v>
      </c>
      <c r="H11" s="12">
        <f ca="1">ROUND(INDIRECT(ADDRESS(ROW()+(0), COLUMN()+(-2), 1))*INDIRECT(ADDRESS(ROW()+(0), COLUMN()+(-1), 1)), 2)</f>
        <v>45460</v>
      </c>
    </row>
    <row r="12" spans="1:8" ht="34.50" thickBot="1" customHeight="1">
      <c r="A12" s="1" t="s">
        <v>18</v>
      </c>
      <c r="B12" s="1"/>
      <c r="C12" s="1"/>
      <c r="D12" s="10" t="s">
        <v>19</v>
      </c>
      <c r="E12" s="1" t="s">
        <v>20</v>
      </c>
      <c r="F12" s="11">
        <v>12</v>
      </c>
      <c r="G12" s="12">
        <v>323.48</v>
      </c>
      <c r="H12" s="12">
        <f ca="1">ROUND(INDIRECT(ADDRESS(ROW()+(0), COLUMN()+(-2), 1))*INDIRECT(ADDRESS(ROW()+(0), COLUMN()+(-1), 1)), 2)</f>
        <v>3881.76</v>
      </c>
    </row>
    <row r="13" spans="1:8" ht="13.50" thickBot="1" customHeight="1">
      <c r="A13" s="1" t="s">
        <v>21</v>
      </c>
      <c r="B13" s="1"/>
      <c r="C13" s="1"/>
      <c r="D13" s="10" t="s">
        <v>22</v>
      </c>
      <c r="E13" s="1" t="s">
        <v>23</v>
      </c>
      <c r="F13" s="11">
        <v>2.35</v>
      </c>
      <c r="G13" s="12">
        <v>2602.8</v>
      </c>
      <c r="H13" s="12">
        <f ca="1">ROUND(INDIRECT(ADDRESS(ROW()+(0), COLUMN()+(-2), 1))*INDIRECT(ADDRESS(ROW()+(0), COLUMN()+(-1), 1)), 2)</f>
        <v>6116.58</v>
      </c>
    </row>
    <row r="14" spans="1:8" ht="13.50" thickBot="1" customHeight="1">
      <c r="A14" s="1" t="s">
        <v>24</v>
      </c>
      <c r="B14" s="1"/>
      <c r="C14" s="1"/>
      <c r="D14" s="10" t="s">
        <v>25</v>
      </c>
      <c r="E14" s="1" t="s">
        <v>26</v>
      </c>
      <c r="F14" s="11">
        <v>1</v>
      </c>
      <c r="G14" s="12">
        <v>2327.6</v>
      </c>
      <c r="H14" s="12">
        <f ca="1">ROUND(INDIRECT(ADDRESS(ROW()+(0), COLUMN()+(-2), 1))*INDIRECT(ADDRESS(ROW()+(0), COLUMN()+(-1), 1)), 2)</f>
        <v>2327.6</v>
      </c>
    </row>
    <row r="15" spans="1:8" ht="24.00" thickBot="1" customHeight="1">
      <c r="A15" s="1" t="s">
        <v>27</v>
      </c>
      <c r="B15" s="1"/>
      <c r="C15" s="1"/>
      <c r="D15" s="10" t="s">
        <v>28</v>
      </c>
      <c r="E15" s="1" t="s">
        <v>29</v>
      </c>
      <c r="F15" s="13">
        <v>0.5</v>
      </c>
      <c r="G15" s="14">
        <v>8281.04</v>
      </c>
      <c r="H15" s="14">
        <f ca="1">ROUND(INDIRECT(ADDRESS(ROW()+(0), COLUMN()+(-2), 1))*INDIRECT(ADDRESS(ROW()+(0), COLUMN()+(-1), 1)), 2)</f>
        <v>4140.52</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62043.9</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0.859</v>
      </c>
      <c r="G18" s="12">
        <v>8689.02</v>
      </c>
      <c r="H18" s="12">
        <f ca="1">ROUND(INDIRECT(ADDRESS(ROW()+(0), COLUMN()+(-2), 1))*INDIRECT(ADDRESS(ROW()+(0), COLUMN()+(-1), 1)), 2)</f>
        <v>7463.87</v>
      </c>
    </row>
    <row r="19" spans="1:8" ht="13.50" thickBot="1" customHeight="1">
      <c r="A19" s="1" t="s">
        <v>35</v>
      </c>
      <c r="B19" s="1"/>
      <c r="C19" s="1"/>
      <c r="D19" s="10" t="s">
        <v>36</v>
      </c>
      <c r="E19" s="1" t="s">
        <v>37</v>
      </c>
      <c r="F19" s="13">
        <v>0.859</v>
      </c>
      <c r="G19" s="14">
        <v>6257.69</v>
      </c>
      <c r="H19" s="14">
        <f ca="1">ROUND(INDIRECT(ADDRESS(ROW()+(0), COLUMN()+(-2), 1))*INDIRECT(ADDRESS(ROW()+(0), COLUMN()+(-1), 1)), 2)</f>
        <v>5375.36</v>
      </c>
    </row>
    <row r="20" spans="1:8" ht="13.50" thickBot="1" customHeight="1">
      <c r="A20" s="15"/>
      <c r="B20" s="15"/>
      <c r="C20" s="15"/>
      <c r="D20" s="15"/>
      <c r="E20" s="15"/>
      <c r="F20" s="9" t="s">
        <v>38</v>
      </c>
      <c r="G20" s="9"/>
      <c r="H20" s="17">
        <f ca="1">ROUND(SUM(INDIRECT(ADDRESS(ROW()+(-1), COLUMN()+(0), 1)),INDIRECT(ADDRESS(ROW()+(-2), COLUMN()+(0), 1))), 2)</f>
        <v>12839.2</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74883.1</v>
      </c>
      <c r="H22" s="14">
        <f ca="1">ROUND(INDIRECT(ADDRESS(ROW()+(0), COLUMN()+(-2), 1))*INDIRECT(ADDRESS(ROW()+(0), COLUMN()+(-1), 1))/100, 2)</f>
        <v>1497.66</v>
      </c>
    </row>
    <row r="23" spans="1:8" ht="13.50" thickBot="1" customHeight="1">
      <c r="A23" s="21" t="s">
        <v>42</v>
      </c>
      <c r="B23" s="21"/>
      <c r="C23" s="21"/>
      <c r="D23" s="22"/>
      <c r="E23" s="23"/>
      <c r="F23" s="24" t="s">
        <v>43</v>
      </c>
      <c r="G23" s="25"/>
      <c r="H23" s="26">
        <f ca="1">ROUND(SUM(INDIRECT(ADDRESS(ROW()+(-1), COLUMN()+(0), 1)),INDIRECT(ADDRESS(ROW()+(-3), COLUMN()+(0), 1)),INDIRECT(ADDRESS(ROW()+(-7), COLUMN()+(0), 1))), 2)</f>
        <v>76380.8</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