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<sst xmlns="http://schemas.openxmlformats.org/spreadsheetml/2006/main" count="35" uniqueCount="35">
  <si>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</si>
  <si>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FIM010</t>
  </si>
  <si>
    <t xml:space="preserve">m²</t>
  </si>
  <si>
    <t xml:space="preserve">Tabique interior con paneles de sectorización.</t>
  </si>
  <si>
    <r>
      <rPr>
        <sz val="8.25"/>
        <color rgb="FF000000"/>
        <rFont val="Arial"/>
        <family val="2"/>
      </rPr>
      <t xml:space="preserve">Tabique interior con paneles machihembrados de sectorización acústicos de acero galvanizado con aislamiento incorporado, de 80 mm de espesor y 1150 mm de anchura, formados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0,455 W/(mK), Euroclase A2-s1, d0 de reacción al fuego, resistencia al fuego EI 60, con 36 dB de índice global de reducción acústica, Rw, proporcionando una reducción del nivel global ponderado de presión de ruido aéreo de 35,1 dBA y coeficiente de absorción acústica medio 0,9, según ISO 354. Incluso accesorios de fijación de los paneles y silicona neutra oxímica para sellado de juntas. El precio no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</si>
  <si>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</si>
  <si>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</si>
  <si>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</si>
  <si>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</si>
  <si>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</si>
  <si>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</si>
  <si>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</si>
  <si>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mt12ppa021bo</t>
  </si>
  <si>
    <t xml:space="preserve">m²</t>
  </si>
  <si>
    <t xml:space="preserve">Panel machihembrado de sectorización acústico de acero galvanizado con aislamiento incorporado, de 80 mm de espesor y 1150 mm de anchura, formado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0,455 W/(mK), Euroclase A2-s1, d0 de reacción al fuego, resistencia al fuego EI 60, con 36 dB de índice global de reducción acústica, Rw, proporcionando una reducción del nivel global ponderado de presión de ruido aéreo de 35,1 dBA y coeficiente de absorción acústica medio 0,9, según ISO 354.</t>
  </si>
  <si>
    <t xml:space="preserve">mt12ppa100b</t>
  </si>
  <si>
    <t xml:space="preserve">Ud</t>
  </si>
  <si>
    <t xml:space="preserve">Kit de accesorios de fijación, para paneles sándwich aislantes, en tabiques.</t>
  </si>
  <si>
    <t xml:space="preserve">mt21qui025a</t>
  </si>
  <si>
    <t xml:space="preserve">Ud</t>
  </si>
  <si>
    <t xml:space="preserve">Cartucho de 300 ml de silicona neutra oxímica, incolora, Euroclase B-s3, d0 de reacción al fuego, dureza Shore A aproximada de 22, según ISO 868 y recuperación elástica &gt;=90%, según ISO 7389.</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</si>
  <si>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</si>
  <si>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</si>
  <si>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</si>
  <si>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</si>
  <si>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</si>
  <si>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</si>
  <si>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</si>
  <si>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</si>
  <si>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</si>
  <si>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</si>
  <si>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</si>
  <si>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</si>
  <si>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$ 3.335,30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</si>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</sst>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1.05</v>
      </c>
      <c r="F10" s="12">
        <v>37048</v>
      </c>
      <c r="G10" s="12">
        <f ca="1">ROUND(INDIRECT(ADDRESS(ROW()+(0), COLUMN()+(-2), 1))*INDIRECT(ADDRESS(ROW()+(0), COLUMN()+(-1), 1)), 2)</f>
        <v>38900.4</v>
      </c>
    </row>
    <row r="11" spans="1:7" ht="13.50" thickBot="1" customHeight="1">
      <c r="A11" s="1" t="s">
        <v>15</v>
      </c>
      <c r="B11" s="1"/>
      <c r="C11" s="10" t="s">
        <v>16</v>
      </c>
      <c r="D11" s="1" t="s">
        <v>17</v>
      </c>
      <c r="E11" s="11">
        <v>0.2</v>
      </c>
      <c r="F11" s="12">
        <v>6688.86</v>
      </c>
      <c r="G11" s="12">
        <f ca="1">ROUND(INDIRECT(ADDRESS(ROW()+(0), COLUMN()+(-2), 1))*INDIRECT(ADDRESS(ROW()+(0), COLUMN()+(-1), 1)), 2)</f>
        <v>1337.77</v>
      </c>
    </row>
    <row r="12" spans="1:7" ht="34.50" thickBot="1" customHeight="1">
      <c r="A12" s="1" t="s">
        <v>18</v>
      </c>
      <c r="B12" s="1"/>
      <c r="C12" s="10" t="s">
        <v>19</v>
      </c>
      <c r="D12" s="1" t="s">
        <v>20</v>
      </c>
      <c r="E12" s="13">
        <v>0.1</v>
      </c>
      <c r="F12" s="14">
        <v>2992.75</v>
      </c>
      <c r="G12" s="14">
        <f ca="1">ROUND(INDIRECT(ADDRESS(ROW()+(0), COLUMN()+(-2), 1))*INDIRECT(ADDRESS(ROW()+(0), COLUMN()+(-1), 1)), 2)</f>
        <v>299.28</v>
      </c>
    </row>
    <row r="13" spans="1:7" ht="13.50" thickBot="1" customHeight="1">
      <c r="A13" s="15"/>
      <c r="B13" s="15"/>
      <c r="C13" s="15"/>
      <c r="D13" s="15"/>
      <c r="E13" s="9" t="s">
        <v>21</v>
      </c>
      <c r="F13" s="9"/>
      <c r="G13" s="17">
        <f ca="1">ROUND(SUM(INDIRECT(ADDRESS(ROW()+(-1), COLUMN()+(0), 1)),INDIRECT(ADDRESS(ROW()+(-2), COLUMN()+(0), 1)),INDIRECT(ADDRESS(ROW()+(-3), COLUMN()+(0), 1))), 2)</f>
        <v>40537.4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0.33</v>
      </c>
      <c r="F15" s="12">
        <v>8556.75</v>
      </c>
      <c r="G15" s="12">
        <f ca="1">ROUND(INDIRECT(ADDRESS(ROW()+(0), COLUMN()+(-2), 1))*INDIRECT(ADDRESS(ROW()+(0), COLUMN()+(-1), 1)), 2)</f>
        <v>2823.73</v>
      </c>
    </row>
    <row r="16" spans="1:7" ht="13.50" thickBot="1" customHeight="1">
      <c r="A16" s="1" t="s">
        <v>26</v>
      </c>
      <c r="B16" s="1"/>
      <c r="C16" s="10" t="s">
        <v>27</v>
      </c>
      <c r="D16" s="1" t="s">
        <v>28</v>
      </c>
      <c r="E16" s="13">
        <v>0.33</v>
      </c>
      <c r="F16" s="14">
        <v>6224.8</v>
      </c>
      <c r="G16" s="14">
        <f ca="1">ROUND(INDIRECT(ADDRESS(ROW()+(0), COLUMN()+(-2), 1))*INDIRECT(ADDRESS(ROW()+(0), COLUMN()+(-1), 1)), 2)</f>
        <v>2054.18</v>
      </c>
    </row>
    <row r="17" spans="1:7" ht="13.50" thickBot="1" customHeight="1">
      <c r="A17" s="15"/>
      <c r="B17" s="15"/>
      <c r="C17" s="15"/>
      <c r="D17" s="15"/>
      <c r="E17" s="9" t="s">
        <v>29</v>
      </c>
      <c r="F17" s="9"/>
      <c r="G17" s="17">
        <f ca="1">ROUND(SUM(INDIRECT(ADDRESS(ROW()+(-1), COLUMN()+(0), 1)),INDIRECT(ADDRESS(ROW()+(-2), COLUMN()+(0), 1))), 2)</f>
        <v>4877.91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45415.3</v>
      </c>
      <c r="G19" s="14">
        <f ca="1">ROUND(INDIRECT(ADDRESS(ROW()+(0), COLUMN()+(-2), 1))*INDIRECT(ADDRESS(ROW()+(0), COLUMN()+(-1), 1))/100, 2)</f>
        <v>908.31</v>
      </c>
    </row>
    <row r="20" spans="1:7" ht="13.50" thickBot="1" customHeight="1">
      <c r="A20" s="21" t="s">
        <v>33</v>
      </c>
      <c r="B20" s="21"/>
      <c r="C20" s="22"/>
      <c r="D20" s="23"/>
      <c r="E20" s="24" t="s">
        <v>34</v>
      </c>
      <c r="F20" s="25"/>
      <c r="G20" s="26">
        <f ca="1">ROUND(SUM(INDIRECT(ADDRESS(ROW()+(-1), COLUMN()+(0), 1)),INDIRECT(ADDRESS(ROW()+(-3), COLUMN()+(0), 1)),INDIRECT(ADDRESS(ROW()+(-7), COLUMN()+(0), 1))), 2)</f>
        <v>46323.6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