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<sst xmlns="http://schemas.openxmlformats.org/spreadsheetml/2006/main" count="41" uniqueCount="41">
  <si>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</si>
  <si>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FAD010</t>
  </si>
  <si>
    <t xml:space="preserve">m²</t>
  </si>
  <si>
    <t xml:space="preserve">Hoja principal de fachada ventilada, de paneles sándwich aislantes, de acero.</t>
  </si>
  <si>
    <r>
      <rPr>
        <sz val="8.25"/>
        <color rgb="FF000000"/>
        <rFont val="Arial"/>
        <family val="2"/>
      </rPr>
      <t xml:space="preserve">Hoja principal de fachada ventilada, de paneles sándwich aislantes de acero, de 80 mm de espesor y 1000 mm de anchura, formados por cara exterior metálica de lámina nervada, acabado prelacado, de 0,6 mm de espesor, cara interior metálica de lámina micronervada, acabado prelacado, de 0,6 mm de espesor y alma aislante de espuma de poliisocianurato de densidad media 40 kg/m³, conductividad térmica 0,03 W/(mK), Euroclase B-s2, d0 de reacción al fuego, colocados en posición vertical y fijados mecánicamente con sistema de fijación vista a una estructura portante o auxiliar. Incluso accesorios de fijación de los paneles y cinta flexible de butilo, adhesiva por ambas caras, para el sellado de estanqueidad de los solapes entre paneles sándwich. El precio no incluye la estructura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</si>
  <si>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</si>
  <si>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</si>
  <si>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</si>
  <si>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</si>
  <si>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</si>
  <si>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</si>
  <si>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</si>
  <si>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mt12ppl120a</t>
  </si>
  <si>
    <t xml:space="preserve">m²</t>
  </si>
  <si>
    <t xml:space="preserve">Panel sándwich aislante de acero, para fachadas, de 80 mm de espesor y 1000 mm de anchura, formado por cara exterior metálica de lámina nervada, acabado prelacado, de 0,6 mm de espesor, cara interior metálica de lámina micronervada, acabado prelacado, de 0,6 mm de espesor y alma aislante de espuma de poliisocianurato de densidad media 40 kg/m³, conductividad térmica 0,03 W/(mK), Euroclase B-s2, d0 de reacción al fuego; con junta machihembrada y accesorios.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</si>
  <si>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</si>
  <si>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</si>
  <si>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</si>
  <si>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</si>
  <si>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</si>
  <si>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</si>
  <si>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mt12www020tdhe</t>
  </si>
  <si>
    <t xml:space="preserve">m</t>
  </si>
  <si>
    <t xml:space="preserve">Lámina plegada de acero galvanizado prelacado, de 0,6 mm de espesor, 60 cm de desarrollo y 5 pliegues, con remaches para la unión de las chapas entre sí.</t>
  </si>
  <si>
    <t xml:space="preserve">mt12www020wedc</t>
  </si>
  <si>
    <t xml:space="preserve">m</t>
  </si>
  <si>
    <t xml:space="preserve">Lámina plegada de acero galvanizado prelacado, de 0,8 mm de espesor, 30 cm de desarrollo y 3 pliegues, con remaches para la unión de las chapas entre sí.</t>
  </si>
  <si>
    <t xml:space="preserve">Subtotal materiales:</t>
  </si>
  <si>
    <t xml:space="preserve">Mano de obra</t>
  </si>
  <si>
    <t xml:space="preserve">mo051</t>
  </si>
  <si>
    <t xml:space="preserve">h</t>
  </si>
  <si>
    <t xml:space="preserve">Maestro 1ª montador de cerramientos industriales.</t>
  </si>
  <si>
    <t xml:space="preserve">mo098</t>
  </si>
  <si>
    <t xml:space="preserve">h</t>
  </si>
  <si>
    <t xml:space="preserve">Ayudante montador de cerramientos industriales.</t>
  </si>
  <si>
    <t xml:space="preserve">Subtotal mano de obra:</t>
  </si>
  <si>
    <t xml:space="preserve">Herramientas</t>
  </si>
  <si>
    <t xml:space="preserve">%</t>
  </si>
  <si>
    <t xml:space="preserve">Herramientas</t>
  </si>
  <si>
    <t xml:space="preserve">Coste de mantenimiento decenal: $ 2.821,50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</si>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</sst>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91" customWidth="1"/>
    <col min="4" max="4" width="7.65" customWidth="1"/>
    <col min="5" max="5" width="66.1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1.05</v>
      </c>
      <c r="G10" s="12">
        <v>17666.6</v>
      </c>
      <c r="H10" s="12">
        <f ca="1">ROUND(INDIRECT(ADDRESS(ROW()+(0), COLUMN()+(-2), 1))*INDIRECT(ADDRESS(ROW()+(0), COLUMN()+(-1), 1)), 2)</f>
        <v>18549.9</v>
      </c>
    </row>
    <row r="11" spans="1:8" ht="13.50" thickBot="1" customHeight="1">
      <c r="A11" s="1" t="s">
        <v>15</v>
      </c>
      <c r="B11" s="1"/>
      <c r="C11" s="1"/>
      <c r="D11" s="10" t="s">
        <v>16</v>
      </c>
      <c r="E11" s="1" t="s">
        <v>17</v>
      </c>
      <c r="F11" s="11">
        <v>8</v>
      </c>
      <c r="G11" s="12">
        <v>605.12</v>
      </c>
      <c r="H11" s="12">
        <f ca="1">ROUND(INDIRECT(ADDRESS(ROW()+(0), COLUMN()+(-2), 1))*INDIRECT(ADDRESS(ROW()+(0), COLUMN()+(-1), 1)), 2)</f>
        <v>4840.96</v>
      </c>
    </row>
    <row r="12" spans="1:8" ht="24.00" thickBot="1" customHeight="1">
      <c r="A12" s="1" t="s">
        <v>18</v>
      </c>
      <c r="B12" s="1"/>
      <c r="C12" s="1"/>
      <c r="D12" s="10" t="s">
        <v>19</v>
      </c>
      <c r="E12" s="1" t="s">
        <v>20</v>
      </c>
      <c r="F12" s="11">
        <v>2</v>
      </c>
      <c r="G12" s="12">
        <v>1425.85</v>
      </c>
      <c r="H12" s="12">
        <f ca="1">ROUND(INDIRECT(ADDRESS(ROW()+(0), COLUMN()+(-2), 1))*INDIRECT(ADDRESS(ROW()+(0), COLUMN()+(-1), 1)), 2)</f>
        <v>2851.7</v>
      </c>
    </row>
    <row r="13" spans="1:8" ht="24.00" thickBot="1" customHeight="1">
      <c r="A13" s="1" t="s">
        <v>21</v>
      </c>
      <c r="B13" s="1"/>
      <c r="C13" s="1"/>
      <c r="D13" s="10" t="s">
        <v>22</v>
      </c>
      <c r="E13" s="1" t="s">
        <v>23</v>
      </c>
      <c r="F13" s="11">
        <v>0.4</v>
      </c>
      <c r="G13" s="12">
        <v>7668.27</v>
      </c>
      <c r="H13" s="12">
        <f ca="1">ROUND(INDIRECT(ADDRESS(ROW()+(0), COLUMN()+(-2), 1))*INDIRECT(ADDRESS(ROW()+(0), COLUMN()+(-1), 1)), 2)</f>
        <v>3067.31</v>
      </c>
    </row>
    <row r="14" spans="1:8" ht="24.00" thickBot="1" customHeight="1">
      <c r="A14" s="1" t="s">
        <v>24</v>
      </c>
      <c r="B14" s="1"/>
      <c r="C14" s="1"/>
      <c r="D14" s="10" t="s">
        <v>25</v>
      </c>
      <c r="E14" s="1" t="s">
        <v>26</v>
      </c>
      <c r="F14" s="13">
        <v>0.3</v>
      </c>
      <c r="G14" s="14">
        <v>4138.43</v>
      </c>
      <c r="H14" s="14">
        <f ca="1">ROUND(INDIRECT(ADDRESS(ROW()+(0), COLUMN()+(-2), 1))*INDIRECT(ADDRESS(ROW()+(0), COLUMN()+(-1), 1)), 2)</f>
        <v>1241.53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30551.4</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0.261</v>
      </c>
      <c r="G17" s="12">
        <v>8929.75</v>
      </c>
      <c r="H17" s="12">
        <f ca="1">ROUND(INDIRECT(ADDRESS(ROW()+(0), COLUMN()+(-2), 1))*INDIRECT(ADDRESS(ROW()+(0), COLUMN()+(-1), 1)), 2)</f>
        <v>2330.66</v>
      </c>
    </row>
    <row r="18" spans="1:8" ht="13.50" thickBot="1" customHeight="1">
      <c r="A18" s="1" t="s">
        <v>32</v>
      </c>
      <c r="B18" s="1"/>
      <c r="C18" s="1"/>
      <c r="D18" s="10" t="s">
        <v>33</v>
      </c>
      <c r="E18" s="1" t="s">
        <v>34</v>
      </c>
      <c r="F18" s="13">
        <v>0.261</v>
      </c>
      <c r="G18" s="14">
        <v>6494.86</v>
      </c>
      <c r="H18" s="14">
        <f ca="1">ROUND(INDIRECT(ADDRESS(ROW()+(0), COLUMN()+(-2), 1))*INDIRECT(ADDRESS(ROW()+(0), COLUMN()+(-1), 1)), 2)</f>
        <v>1695.16</v>
      </c>
    </row>
    <row r="19" spans="1:8" ht="13.50" thickBot="1" customHeight="1">
      <c r="A19" s="15"/>
      <c r="B19" s="15"/>
      <c r="C19" s="15"/>
      <c r="D19" s="15"/>
      <c r="E19" s="15"/>
      <c r="F19" s="9" t="s">
        <v>35</v>
      </c>
      <c r="G19" s="9"/>
      <c r="H19" s="17">
        <f ca="1">ROUND(SUM(INDIRECT(ADDRESS(ROW()+(-1), COLUMN()+(0), 1)),INDIRECT(ADDRESS(ROW()+(-2), COLUMN()+(0), 1))), 2)</f>
        <v>4025.82</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34577.2</v>
      </c>
      <c r="H21" s="14">
        <f ca="1">ROUND(INDIRECT(ADDRESS(ROW()+(0), COLUMN()+(-2), 1))*INDIRECT(ADDRESS(ROW()+(0), COLUMN()+(-1), 1))/100, 2)</f>
        <v>691.54</v>
      </c>
    </row>
    <row r="22" spans="1:8" ht="13.50" thickBot="1" customHeight="1">
      <c r="A22" s="21" t="s">
        <v>39</v>
      </c>
      <c r="B22" s="21"/>
      <c r="C22" s="21"/>
      <c r="D22" s="22"/>
      <c r="E22" s="23"/>
      <c r="F22" s="24" t="s">
        <v>40</v>
      </c>
      <c r="G22" s="25"/>
      <c r="H22" s="26">
        <f ca="1">ROUND(SUM(INDIRECT(ADDRESS(ROW()+(-1), COLUMN()+(0), 1)),INDIRECT(ADDRESS(ROW()+(-3), COLUMN()+(0), 1)),INDIRECT(ADDRESS(ROW()+(-7), COLUMN()+(0), 1))), 2)</f>
        <v>35268.8</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