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<sst xmlns="http://schemas.openxmlformats.org/spreadsheetml/2006/main" count="29" uniqueCount="29">
  <si>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</si>
  <si>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EMR020</t>
  </si>
  <si>
    <t xml:space="preserve">m³</t>
  </si>
  <si>
    <t xml:space="preserve">Dintel de madera aserrada.</t>
  </si>
  <si>
    <r>
      <rPr>
        <b/>
        <sz val="8.25"/>
        <color rgb="FF000000"/>
        <rFont val="Arial"/>
        <family val="2"/>
      </rPr>
      <t xml:space="preserve">Dintel de madera aserrada de pino silvestre (Pinus sylvestris), de 10x10 a 15x30 cm de sección y hasta 6 m de longitud, clase resistente C18,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</si>
  <si>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</si>
  <si>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</si>
  <si>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</si>
  <si>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</si>
  <si>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</si>
  <si>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</si>
  <si>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</si>
  <si>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mt07mee050l</t>
  </si>
  <si>
    <t xml:space="preserve">m³</t>
  </si>
  <si>
    <t xml:space="preserve">Madera aserrada de pino silvestre (Pinus sylvestris) con acabado cepillado, para dintel de 10x10 a 15x30 cm de sección y hasta 6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</si>
  <si>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</si>
  <si>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</si>
  <si>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</si>
  <si>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</si>
  <si>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Maestro 1ª carpintero.</t>
  </si>
  <si>
    <t xml:space="preserve">mo058</t>
  </si>
  <si>
    <t xml:space="preserve">h</t>
  </si>
  <si>
    <t xml:space="preserve">Ayudante carpintero.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</si>
  <si>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</si>
  <si>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</si>
  <si>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</si>
  <si>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</si>
  <si>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$ 51.739,15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</si>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</sst>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7" customWidth="1"/>
    <col min="2" max="2" width="7.65" customWidth="1"/>
    <col min="3" max="3" width="2.38" customWidth="1"/>
    <col min="4" max="4" width="19.89" customWidth="1"/>
    <col min="5" max="5" width="28.73" customWidth="1"/>
    <col min="6" max="6" width="2.89" customWidth="1"/>
    <col min="7" max="7" width="10.03" customWidth="1"/>
    <col min="8" max="8" width="0.68" customWidth="1"/>
    <col min="9" max="9" width="13.43" customWidth="1"/>
    <col min="10" max="10" width="13.4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45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</row>
    <row r="7" spans="1:10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 t="s">
        <v>9</v>
      </c>
      <c r="I7" s="10"/>
      <c r="J7" s="10" t="s">
        <v>10</v>
      </c>
    </row>
    <row r="8" spans="1:10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1"/>
      <c r="I8" s="11"/>
      <c r="J8" s="11"/>
    </row>
    <row r="9" spans="1:10" ht="76.5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5">
        <v>1.000000</v>
      </c>
      <c r="H9" s="17">
        <v>232743.030000</v>
      </c>
      <c r="I9" s="17"/>
      <c r="J9" s="17">
        <f ca="1">ROUND(INDIRECT(ADDRESS(ROW()+(0), COLUMN()+(-3), 1))*INDIRECT(ADDRESS(ROW()+(0), COLUMN()+(-2), 1)), 2)</f>
        <v>232743.030000</v>
      </c>
    </row>
    <row r="10" spans="1:10" ht="13.50" thickBot="1" customHeight="1">
      <c r="A10" s="18"/>
      <c r="B10" s="18"/>
      <c r="C10" s="18"/>
      <c r="D10" s="18"/>
      <c r="E10" s="18"/>
      <c r="F10" s="18"/>
      <c r="G10" s="12" t="s">
        <v>15</v>
      </c>
      <c r="H10" s="12"/>
      <c r="I10" s="12"/>
      <c r="J10" s="20">
        <f ca="1">ROUND(SUM(INDIRECT(ADDRESS(ROW()+(-1), COLUMN()+(0), 1))), 2)</f>
        <v>232743.030000</v>
      </c>
    </row>
    <row r="11" spans="1:10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18"/>
      <c r="I11" s="18"/>
      <c r="J11" s="18"/>
    </row>
    <row r="12" spans="1:10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"/>
      <c r="G12" s="14">
        <v>9.794000</v>
      </c>
      <c r="H12" s="16">
        <v>4912.810000</v>
      </c>
      <c r="I12" s="16"/>
      <c r="J12" s="16">
        <f ca="1">ROUND(INDIRECT(ADDRESS(ROW()+(0), COLUMN()+(-3), 1))*INDIRECT(ADDRESS(ROW()+(0), COLUMN()+(-2), 1)), 2)</f>
        <v>48116.060000</v>
      </c>
    </row>
    <row r="13" spans="1:10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5">
        <v>4.897000</v>
      </c>
      <c r="H13" s="17">
        <v>3577.950000</v>
      </c>
      <c r="I13" s="17"/>
      <c r="J13" s="17">
        <f ca="1">ROUND(INDIRECT(ADDRESS(ROW()+(0), COLUMN()+(-3), 1))*INDIRECT(ADDRESS(ROW()+(0), COLUMN()+(-2), 1)), 2)</f>
        <v>17521.220000</v>
      </c>
    </row>
    <row r="14" spans="1:10" ht="13.5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12"/>
      <c r="J14" s="20">
        <f ca="1">ROUND(SUM(INDIRECT(ADDRESS(ROW()+(-1), COLUMN()+(0), 1)),INDIRECT(ADDRESS(ROW()+(-2), COLUMN()+(0), 1))), 2)</f>
        <v>65637.280000</v>
      </c>
    </row>
    <row r="15" spans="1:10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18"/>
      <c r="I15" s="18"/>
      <c r="J15" s="18"/>
    </row>
    <row r="16" spans="1:10" ht="13.50" thickBot="1" customHeight="1">
      <c r="A16" s="22"/>
      <c r="B16" s="23" t="s">
        <v>25</v>
      </c>
      <c r="C16" s="22" t="s">
        <v>26</v>
      </c>
      <c r="D16" s="22"/>
      <c r="E16" s="22"/>
      <c r="F16" s="22"/>
      <c r="G16" s="15">
        <v>2.000000</v>
      </c>
      <c r="H16" s="17">
        <f ca="1">ROUND(SUM(INDIRECT(ADDRESS(ROW()+(-2), COLUMN()+(2), 1)),INDIRECT(ADDRESS(ROW()+(-6), COLUMN()+(2), 1))), 2)</f>
        <v>298380.310000</v>
      </c>
      <c r="I16" s="17"/>
      <c r="J16" s="17">
        <f ca="1">ROUND(INDIRECT(ADDRESS(ROW()+(0), COLUMN()+(-3), 1))*INDIRECT(ADDRESS(ROW()+(0), COLUMN()+(-2), 1))/100, 2)</f>
        <v>5967.610000</v>
      </c>
    </row>
    <row r="17" spans="1:10" ht="13.50" thickBot="1" customHeight="1">
      <c r="A17" s="6" t="s">
        <v>27</v>
      </c>
      <c r="B17" s="7"/>
      <c r="C17" s="8"/>
      <c r="D17" s="8"/>
      <c r="E17" s="8"/>
      <c r="F17" s="8"/>
      <c r="G17" s="24" t="s">
        <v>28</v>
      </c>
      <c r="H17" s="25"/>
      <c r="I17" s="25"/>
      <c r="J17" s="26">
        <f ca="1">ROUND(SUM(INDIRECT(ADDRESS(ROW()+(-1), COLUMN()+(0), 1)),INDIRECT(ADDRESS(ROW()+(-3), COLUMN()+(0), 1)),INDIRECT(ADDRESS(ROW()+(-7), COLUMN()+(0), 1))), 2)</f>
        <v>304347.920000</v>
      </c>
    </row>
  </sheetData>
  <mergeCells count="26">
    <mergeCell ref="A1:J1"/>
    <mergeCell ref="A3:C3"/>
    <mergeCell ref="F3:H3"/>
    <mergeCell ref="A4:J4"/>
    <mergeCell ref="C7:F7"/>
    <mergeCell ref="H7:I7"/>
    <mergeCell ref="C8:G8"/>
    <mergeCell ref="H8:I8"/>
    <mergeCell ref="C9:F9"/>
    <mergeCell ref="H9:I9"/>
    <mergeCell ref="C10:F10"/>
    <mergeCell ref="G10:I10"/>
    <mergeCell ref="C11:G11"/>
    <mergeCell ref="H11:I11"/>
    <mergeCell ref="C12:F12"/>
    <mergeCell ref="H12:I12"/>
    <mergeCell ref="C13:F13"/>
    <mergeCell ref="H13:I13"/>
    <mergeCell ref="C14:F14"/>
    <mergeCell ref="G14:I14"/>
    <mergeCell ref="C15:G15"/>
    <mergeCell ref="H15:I15"/>
    <mergeCell ref="C16:F16"/>
    <mergeCell ref="H16:I16"/>
    <mergeCell ref="A17:F17"/>
    <mergeCell ref="G17:I17"/>
  </mergeCells>
  <pageMargins left="0.620079" right="0.472441" top="0.472441" bottom="0.472441" header="0.0" footer="0.0"/>
  <pageSetup paperSize="9" orientation="portrait"/>
  <rowBreaks count="0" manualBreakCount="0">
    </rowBreaks>
</worksheet>
</file>