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<sst xmlns="http://schemas.openxmlformats.org/spreadsheetml/2006/main" count="34" uniqueCount="34">
  <si>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</si>
  <si>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DEH021</t>
  </si>
  <si>
    <t xml:space="preserve">m²</t>
  </si>
  <si>
    <t xml:space="preserve">Demolición de losa de hormigón armado con medios mecánicos.</t>
  </si>
  <si>
    <r>
      <rPr>
        <sz val="8.25"/>
        <color rgb="FF000000"/>
        <rFont val="Arial"/>
        <family val="2"/>
      </rPr>
      <t xml:space="preserve">Demolición de </t>
    </r>
    <r>
      <rPr>
        <b/>
        <sz val="8.25"/>
        <color rgb="FF000000"/>
        <rFont val="Arial"/>
        <family val="2"/>
      </rPr>
      <t xml:space="preserve">losa armada en una dirección de hormigón armado con viguetas cerámicas armadas, entrevigado de bovedillas cerámicas y capa de compresión de hormigón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retroexcavadora con martillo rompedor</t>
    </r>
    <r>
      <rPr>
        <sz val="8.25"/>
        <color rgb="FF000000"/>
        <rFont val="Arial"/>
        <family val="2"/>
      </rPr>
      <t xml:space="preserve">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</si>
  <si>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</si>
  <si>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</si>
  <si>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</si>
  <si>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</si>
  <si>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</si>
  <si>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</si>
  <si>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Maquinaria</t>
  </si>
  <si>
    <t xml:space="preserve">mq01exn050c</t>
  </si>
  <si>
    <t xml:space="preserve">h</t>
  </si>
  <si>
    <t xml:space="preserve">Retroexcavadora sobre neumáticos, de 85 kW, con martillo rompedor.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</si>
  <si>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</si>
  <si>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</si>
  <si>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</si>
  <si>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maquinaria:</t>
  </si>
  <si>
    <t xml:space="preserve">Mano de obra</t>
  </si>
  <si>
    <t xml:space="preserve">mo112</t>
  </si>
  <si>
    <t xml:space="preserve">h</t>
  </si>
  <si>
    <t xml:space="preserve">Jornal especializado de construcción.</t>
  </si>
  <si>
    <t xml:space="preserve">mo019</t>
  </si>
  <si>
    <t xml:space="preserve">h</t>
  </si>
  <si>
    <t xml:space="preserve">Maestro 1ª soldador.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</si>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</sst>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2" customWidth="1"/>
    <col min="2" max="2" width="7.65" customWidth="1"/>
    <col min="3" max="3" width="1.36" customWidth="1"/>
    <col min="4" max="4" width="20.40" customWidth="1"/>
    <col min="5" max="5" width="26.69" customWidth="1"/>
    <col min="6" max="6" width="5.61" customWidth="1"/>
    <col min="7" max="7" width="8.50" customWidth="1"/>
    <col min="8" max="8" width="2.04" customWidth="1"/>
    <col min="9" max="9" width="12.07" customWidth="1"/>
    <col min="10" max="10" width="1.36" customWidth="1"/>
    <col min="11" max="11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6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24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0.403000</v>
      </c>
      <c r="H9" s="14"/>
      <c r="I9" s="15">
        <v>35078.760000</v>
      </c>
      <c r="J9" s="15"/>
      <c r="K9" s="15">
        <f ca="1">ROUND(INDIRECT(ADDRESS(ROW()+(0), COLUMN()+(-4), 1))*INDIRECT(ADDRESS(ROW()+(0), COLUMN()+(-2), 1)), 2)</f>
        <v>14136.740000</v>
      </c>
    </row>
    <row r="10" spans="1:11" ht="24.0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6">
        <v>0.101000</v>
      </c>
      <c r="H10" s="16"/>
      <c r="I10" s="17">
        <v>3979.270000</v>
      </c>
      <c r="J10" s="17"/>
      <c r="K10" s="17">
        <f ca="1">ROUND(INDIRECT(ADDRESS(ROW()+(0), COLUMN()+(-4), 1))*INDIRECT(ADDRESS(ROW()+(0), COLUMN()+(-2), 1)), 2)</f>
        <v>401.910000</v>
      </c>
    </row>
    <row r="11" spans="1:11" ht="13.50" thickBot="1" customHeight="1">
      <c r="A11" s="18"/>
      <c r="B11" s="18"/>
      <c r="C11" s="18"/>
      <c r="D11" s="18"/>
      <c r="E11" s="18"/>
      <c r="F11" s="18"/>
      <c r="G11" s="12" t="s">
        <v>18</v>
      </c>
      <c r="H11" s="12"/>
      <c r="I11" s="12"/>
      <c r="J11" s="12"/>
      <c r="K11" s="20">
        <f ca="1">ROUND(SUM(INDIRECT(ADDRESS(ROW()+(-1), COLUMN()+(0), 1)),INDIRECT(ADDRESS(ROW()+(-2), COLUMN()+(0), 1))), 2)</f>
        <v>14538.650000</v>
      </c>
    </row>
    <row r="12" spans="1:11" ht="13.50" thickBot="1" customHeight="1">
      <c r="A12" s="18">
        <v>2.000000</v>
      </c>
      <c r="B12" s="18"/>
      <c r="C12" s="21" t="s">
        <v>19</v>
      </c>
      <c r="D12" s="21"/>
      <c r="E12" s="21"/>
      <c r="F12" s="21"/>
      <c r="G12" s="21"/>
      <c r="H12" s="21"/>
      <c r="I12" s="18"/>
      <c r="J12" s="18"/>
      <c r="K12" s="18"/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4">
        <v>0.440000</v>
      </c>
      <c r="H13" s="14"/>
      <c r="I13" s="15">
        <v>3487.020000</v>
      </c>
      <c r="J13" s="15"/>
      <c r="K13" s="15">
        <f ca="1">ROUND(INDIRECT(ADDRESS(ROW()+(0), COLUMN()+(-4), 1))*INDIRECT(ADDRESS(ROW()+(0), COLUMN()+(-2), 1)), 2)</f>
        <v>1534.290000</v>
      </c>
    </row>
    <row r="14" spans="1:11" ht="13.50" thickBot="1" customHeight="1">
      <c r="A14" s="1" t="s">
        <v>23</v>
      </c>
      <c r="B14" s="13" t="s">
        <v>24</v>
      </c>
      <c r="C14" s="1" t="s">
        <v>25</v>
      </c>
      <c r="D14" s="1"/>
      <c r="E14" s="1"/>
      <c r="F14" s="1"/>
      <c r="G14" s="14">
        <v>0.110000</v>
      </c>
      <c r="H14" s="14"/>
      <c r="I14" s="15">
        <v>4901.620000</v>
      </c>
      <c r="J14" s="15"/>
      <c r="K14" s="15">
        <f ca="1">ROUND(INDIRECT(ADDRESS(ROW()+(0), COLUMN()+(-4), 1))*INDIRECT(ADDRESS(ROW()+(0), COLUMN()+(-2), 1)), 2)</f>
        <v>539.180000</v>
      </c>
    </row>
    <row r="15" spans="1:11" ht="13.50" thickBot="1" customHeight="1">
      <c r="A15" s="1" t="s">
        <v>26</v>
      </c>
      <c r="B15" s="13" t="s">
        <v>27</v>
      </c>
      <c r="C15" s="1" t="s">
        <v>28</v>
      </c>
      <c r="D15" s="1"/>
      <c r="E15" s="1"/>
      <c r="F15" s="1"/>
      <c r="G15" s="16">
        <v>0.660000</v>
      </c>
      <c r="H15" s="16"/>
      <c r="I15" s="17">
        <v>3416.200000</v>
      </c>
      <c r="J15" s="17"/>
      <c r="K15" s="17">
        <f ca="1">ROUND(INDIRECT(ADDRESS(ROW()+(0), COLUMN()+(-4), 1))*INDIRECT(ADDRESS(ROW()+(0), COLUMN()+(-2), 1)), 2)</f>
        <v>2254.690000</v>
      </c>
    </row>
    <row r="16" spans="1:11" ht="13.50" thickBot="1" customHeight="1">
      <c r="A16" s="18"/>
      <c r="B16" s="18"/>
      <c r="C16" s="18"/>
      <c r="D16" s="18"/>
      <c r="E16" s="18"/>
      <c r="F16" s="18"/>
      <c r="G16" s="12" t="s">
        <v>29</v>
      </c>
      <c r="H16" s="12"/>
      <c r="I16" s="12"/>
      <c r="J16" s="12"/>
      <c r="K16" s="20">
        <f ca="1">ROUND(SUM(INDIRECT(ADDRESS(ROW()+(-1), COLUMN()+(0), 1)),INDIRECT(ADDRESS(ROW()+(-2), COLUMN()+(0), 1)),INDIRECT(ADDRESS(ROW()+(-3), COLUMN()+(0), 1))), 2)</f>
        <v>4328.160000</v>
      </c>
    </row>
    <row r="17" spans="1:11" ht="13.50" thickBot="1" customHeight="1">
      <c r="A17" s="18">
        <v>3.000000</v>
      </c>
      <c r="B17" s="18"/>
      <c r="C17" s="21" t="s">
        <v>30</v>
      </c>
      <c r="D17" s="21"/>
      <c r="E17" s="21"/>
      <c r="F17" s="21"/>
      <c r="G17" s="21"/>
      <c r="H17" s="21"/>
      <c r="I17" s="18"/>
      <c r="J17" s="18"/>
      <c r="K17" s="18"/>
    </row>
    <row r="18" spans="1:11" ht="13.50" thickBot="1" customHeight="1">
      <c r="A18" s="22"/>
      <c r="B18" s="23" t="s">
        <v>31</v>
      </c>
      <c r="C18" s="22" t="s">
        <v>32</v>
      </c>
      <c r="D18" s="22"/>
      <c r="E18" s="22"/>
      <c r="F18" s="22"/>
      <c r="G18" s="16">
        <v>2.000000</v>
      </c>
      <c r="H18" s="16"/>
      <c r="I18" s="17">
        <f ca="1">ROUND(SUM(INDIRECT(ADDRESS(ROW()+(-2), COLUMN()+(2), 1)),INDIRECT(ADDRESS(ROW()+(-7), COLUMN()+(2), 1))), 2)</f>
        <v>18866.810000</v>
      </c>
      <c r="J18" s="17"/>
      <c r="K18" s="17">
        <f ca="1">ROUND(INDIRECT(ADDRESS(ROW()+(0), COLUMN()+(-4), 1))*INDIRECT(ADDRESS(ROW()+(0), COLUMN()+(-2), 1))/100, 2)</f>
        <v>377.340000</v>
      </c>
    </row>
    <row r="19" spans="1:11" ht="13.50" thickBot="1" customHeight="1">
      <c r="A19" s="11"/>
      <c r="B19" s="11"/>
      <c r="C19" s="11"/>
      <c r="D19" s="11"/>
      <c r="E19" s="11"/>
      <c r="F19" s="11"/>
      <c r="G19" s="24" t="s">
        <v>33</v>
      </c>
      <c r="H19" s="24"/>
      <c r="I19" s="24"/>
      <c r="J19" s="24"/>
      <c r="K19" s="25">
        <f ca="1">ROUND(SUM(INDIRECT(ADDRESS(ROW()+(-1), COLUMN()+(0), 1)),INDIRECT(ADDRESS(ROW()+(-3), COLUMN()+(0), 1)),INDIRECT(ADDRESS(ROW()+(-8), COLUMN()+(0), 1))), 2)</f>
        <v>19244.150000</v>
      </c>
    </row>
  </sheetData>
  <mergeCells count="39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H10"/>
    <mergeCell ref="I10:J10"/>
    <mergeCell ref="C11:F11"/>
    <mergeCell ref="G11:J11"/>
    <mergeCell ref="C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J16"/>
    <mergeCell ref="C17:H17"/>
    <mergeCell ref="I17:J17"/>
    <mergeCell ref="C18:F18"/>
    <mergeCell ref="G18:H18"/>
    <mergeCell ref="I18:J18"/>
    <mergeCell ref="C19:F19"/>
    <mergeCell ref="G19:J19"/>
  </mergeCells>
  <pageMargins left="0.620079" right="0.472441" top="0.472441" bottom="0.472441" header="0.0" footer="0.0"/>
  <pageSetup paperSize="9" orientation="portrait"/>
  <rowBreaks count="0" manualBreakCount="0">
    </rowBreaks>
</worksheet>
</file>