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<sst xmlns="http://schemas.openxmlformats.org/spreadsheetml/2006/main" count="49" uniqueCount="49">
  <si>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</si>
  <si>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CSZ015</t>
  </si>
  <si>
    <t xml:space="preserve">m³</t>
  </si>
  <si>
    <t xml:space="preserve">Zapata de fundación de hormigón simple.</t>
  </si>
  <si>
    <r>
      <rPr>
        <sz val="8.25"/>
        <color rgb="FF000000"/>
        <rFont val="Arial"/>
        <family val="2"/>
      </rPr>
      <t xml:space="preserve">Zapata de fundación de hormigón simple, realizada con hormigón H20 (20) 20/6, no expuesto a ciclos hielo-deshielo, exposición a sulfatos despreciable, sin requerimiento de permeabilidad, docilidad blanda, preparado en central, con cemento grado normal. El precio no incluye el moldaje.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</si>
  <si>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</si>
  <si>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</si>
  <si>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</si>
  <si>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</si>
  <si>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</si>
  <si>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</si>
  <si>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</si>
  <si>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</si>
  <si>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</si>
  <si>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</si>
  <si>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mt01arg000e</t>
  </si>
  <si>
    <t xml:space="preserve">m³</t>
  </si>
  <si>
    <t xml:space="preserve">Arena cribada.</t>
  </si>
  <si>
    <t xml:space="preserve">mt01arg001em</t>
  </si>
  <si>
    <t xml:space="preserve">m³</t>
  </si>
  <si>
    <t xml:space="preserve">Árido grueso homogeneizado, de tamaño máximo 20 mm.</t>
  </si>
  <si>
    <t xml:space="preserve">mt08cem000e</t>
  </si>
  <si>
    <t xml:space="preserve">kg</t>
  </si>
  <si>
    <t xml:space="preserve">Cemento gris en sacos.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</si>
  <si>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</si>
  <si>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</si>
  <si>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</si>
  <si>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</si>
  <si>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</si>
  <si>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</si>
  <si>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</si>
  <si>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mo045</t>
  </si>
  <si>
    <t xml:space="preserve">h</t>
  </si>
  <si>
    <t xml:space="preserve">Maestro 1ª concretero.</t>
  </si>
  <si>
    <t xml:space="preserve">mo092</t>
  </si>
  <si>
    <t xml:space="preserve">h</t>
  </si>
  <si>
    <t xml:space="preserve">Ayudante concretero.</t>
  </si>
  <si>
    <t xml:space="preserve">mo113</t>
  </si>
  <si>
    <t xml:space="preserve">h</t>
  </si>
  <si>
    <t xml:space="preserve">Jornal construcción.</t>
  </si>
  <si>
    <t xml:space="preserve">mo112</t>
  </si>
  <si>
    <t xml:space="preserve">h</t>
  </si>
  <si>
    <t xml:space="preserve">Jornal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</si>
  <si>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</si>
  <si>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</si>
  <si>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</si>
  <si>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</si>
  <si>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$ 2.189,11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</si>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</sst>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87" customWidth="1"/>
    <col min="4" max="4" width="10.54" customWidth="1"/>
    <col min="5" max="5" width="54.91" customWidth="1"/>
    <col min="6" max="6" width="14.96" customWidth="1"/>
    <col min="7" max="7" width="16.49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0.187</v>
      </c>
      <c r="G10" s="12">
        <v>924.2</v>
      </c>
      <c r="H10" s="12">
        <f ca="1">ROUND(INDIRECT(ADDRESS(ROW()+(0), COLUMN()+(-2), 1))*INDIRECT(ADDRESS(ROW()+(0), COLUMN()+(-1), 1)), 2)</f>
        <v>172.83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0.498</v>
      </c>
      <c r="G11" s="12">
        <v>10855.4</v>
      </c>
      <c r="H11" s="12">
        <f ca="1">ROUND(INDIRECT(ADDRESS(ROW()+(0), COLUMN()+(-2), 1))*INDIRECT(ADDRESS(ROW()+(0), COLUMN()+(-1), 1)), 2)</f>
        <v>5405.97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0.859</v>
      </c>
      <c r="G12" s="12">
        <v>17750</v>
      </c>
      <c r="H12" s="12">
        <f ca="1">ROUND(INDIRECT(ADDRESS(ROW()+(0), COLUMN()+(-2), 1))*INDIRECT(ADDRESS(ROW()+(0), COLUMN()+(-1), 1)), 2)</f>
        <v>15247.3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319</v>
      </c>
      <c r="G13" s="14">
        <v>100.67</v>
      </c>
      <c r="H13" s="14">
        <f ca="1">ROUND(INDIRECT(ADDRESS(ROW()+(0), COLUMN()+(-2), 1))*INDIRECT(ADDRESS(ROW()+(0), COLUMN()+(-1), 1)), 2)</f>
        <v>32113.7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52939.8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0.66</v>
      </c>
      <c r="G16" s="14">
        <v>2262.69</v>
      </c>
      <c r="H16" s="14">
        <f ca="1">ROUND(INDIRECT(ADDRESS(ROW()+(0), COLUMN()+(-2), 1))*INDIRECT(ADDRESS(ROW()+(0), COLUMN()+(-1), 1)), 2)</f>
        <v>1493.38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1493.38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0.057</v>
      </c>
      <c r="G19" s="12">
        <v>8662.69</v>
      </c>
      <c r="H19" s="12">
        <f ca="1">ROUND(INDIRECT(ADDRESS(ROW()+(0), COLUMN()+(-2), 1))*INDIRECT(ADDRESS(ROW()+(0), COLUMN()+(-1), 1)), 2)</f>
        <v>493.77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1">
        <v>0.284</v>
      </c>
      <c r="G20" s="12">
        <v>6471.18</v>
      </c>
      <c r="H20" s="12">
        <f ca="1">ROUND(INDIRECT(ADDRESS(ROW()+(0), COLUMN()+(-2), 1))*INDIRECT(ADDRESS(ROW()+(0), COLUMN()+(-1), 1)), 2)</f>
        <v>1837.82</v>
      </c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1">
        <v>1.194</v>
      </c>
      <c r="G21" s="12">
        <v>5995.15</v>
      </c>
      <c r="H21" s="12">
        <f ca="1">ROUND(INDIRECT(ADDRESS(ROW()+(0), COLUMN()+(-2), 1))*INDIRECT(ADDRESS(ROW()+(0), COLUMN()+(-1), 1)), 2)</f>
        <v>7158.21</v>
      </c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3">
        <v>1.25</v>
      </c>
      <c r="G22" s="14">
        <v>6093.24</v>
      </c>
      <c r="H22" s="14">
        <f ca="1">ROUND(INDIRECT(ADDRESS(ROW()+(0), COLUMN()+(-2), 1))*INDIRECT(ADDRESS(ROW()+(0), COLUMN()+(-1), 1)), 2)</f>
        <v>7616.55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1))), 2)</f>
        <v>17106.3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19"/>
      <c r="D25" s="20" t="s">
        <v>45</v>
      </c>
      <c r="E25" s="19" t="s">
        <v>46</v>
      </c>
      <c r="F25" s="13">
        <v>2</v>
      </c>
      <c r="G25" s="14">
        <f ca="1">ROUND(SUM(INDIRECT(ADDRESS(ROW()+(-2), COLUMN()+(1), 1)),INDIRECT(ADDRESS(ROW()+(-8), COLUMN()+(1), 1)),INDIRECT(ADDRESS(ROW()+(-11), COLUMN()+(1), 1))), 2)</f>
        <v>71539.5</v>
      </c>
      <c r="H25" s="14">
        <f ca="1">ROUND(INDIRECT(ADDRESS(ROW()+(0), COLUMN()+(-2), 1))*INDIRECT(ADDRESS(ROW()+(0), COLUMN()+(-1), 1))/100, 2)</f>
        <v>1430.79</v>
      </c>
    </row>
    <row r="26" spans="1:8" ht="13.50" thickBot="1" customHeight="1">
      <c r="A26" s="21" t="s">
        <v>47</v>
      </c>
      <c r="B26" s="21"/>
      <c r="C26" s="21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1)),INDIRECT(ADDRESS(ROW()+(-9), COLUMN()+(0), 1)),INDIRECT(ADDRESS(ROW()+(-12), COLUMN()+(0), 1))), 2)</f>
        <v>72970.3</v>
      </c>
    </row>
  </sheetData>
  <mergeCells count="3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A22:C22"/>
    <mergeCell ref="A23:C23"/>
    <mergeCell ref="F23:G23"/>
    <mergeCell ref="A24:C24"/>
    <mergeCell ref="E24:F24"/>
    <mergeCell ref="A25:C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