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<sst xmlns="http://schemas.openxmlformats.org/spreadsheetml/2006/main" count="49" uniqueCount="49">
  <si>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</si>
  <si>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AUZ015</t>
  </si>
  <si>
    <t xml:space="preserve">m</t>
  </si>
  <si>
    <t xml:space="preserve">Zanja drenante en perímetro de muro en contacto con el terreno.</t>
  </si>
  <si>
    <r>
      <rPr>
        <sz val="8.25"/>
        <color rgb="FF000000"/>
        <rFont val="Arial"/>
        <family val="2"/>
      </rPr>
      <t xml:space="preserve">Zanja drenante en perímetro de muro en contacto con el terreno, de 45 cm de altura y 70 cm de anchura, con una pendiente mínima del 0,50%, para captación de las aguas que se filtran a través de la superficie del terreno,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radier de hormigón simple H20 (20) 20/6, no expuesto a ciclos hielo-deshielo, exposición a sulfatos despreciable, sin requerimiento de permeabilidad, docilidad blanda, de 10 cm de espesor, en forma de cuna para recibir el tubo y formar las pendientes, con relleno de 25 cm a cada lado del tubo y relleno superior de 25 cm por encima de la generatriz superior del tubo con grava filtrante sin clasificar, todo ello envuelto en un 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</si>
  <si>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</si>
  <si>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</si>
  <si>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</si>
  <si>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</si>
  <si>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</si>
  <si>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</si>
  <si>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</si>
  <si>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mt10hmf090aieg</t>
  </si>
  <si>
    <t xml:space="preserve">m³</t>
  </si>
  <si>
    <t xml:space="preserve">Hormigón simple H20 (20) 20/6, no expuesto a ciclos hielo-deshielo, exposición a sulfatos despreciable, sin requerimiento de permeabilidad, docilidad blanda, con cemento grado normal, preparado en central, según NCh 170.Of85 y ACI 318-08.</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</si>
  <si>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</si>
  <si>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</si>
  <si>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</si>
  <si>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</si>
  <si>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</si>
  <si>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</si>
  <si>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</si>
  <si>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</si>
  <si>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</si>
  <si>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</si>
  <si>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</si>
  <si>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</si>
  <si>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Subtotal materiales:</t>
  </si>
  <si>
    <t xml:space="preserve">Maquinaria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</si>
  <si>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</si>
  <si>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</si>
  <si>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</si>
  <si>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</si>
  <si>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</si>
  <si>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</si>
  <si>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maquinaria:</t>
  </si>
  <si>
    <t xml:space="preserve">Mano de obra</t>
  </si>
  <si>
    <t xml:space="preserve">mo020</t>
  </si>
  <si>
    <t xml:space="preserve">h</t>
  </si>
  <si>
    <t xml:space="preserve">Maestro 1ª construcción.</t>
  </si>
  <si>
    <t xml:space="preserve">mo112</t>
  </si>
  <si>
    <t xml:space="preserve">h</t>
  </si>
  <si>
    <t xml:space="preserve">Jornal especializado de construcción.</t>
  </si>
  <si>
    <t xml:space="preserve">Subtotal mano de obra:</t>
  </si>
  <si>
    <t xml:space="preserve">Herramientas</t>
  </si>
  <si>
    <t xml:space="preserve">%</t>
  </si>
  <si>
    <t xml:space="preserve">Herramientas</t>
  </si>
  <si>
    <t xml:space="preserve">Coste de mantenimiento decenal: $ 864,07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</si>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</sst>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7.49"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0.066</v>
      </c>
      <c r="G10" s="12">
        <v>56695.3</v>
      </c>
      <c r="H10" s="12">
        <f ca="1">ROUND(INDIRECT(ADDRESS(ROW()+(0), COLUMN()+(-2), 1))*INDIRECT(ADDRESS(ROW()+(0), COLUMN()+(-1), 1)), 2)</f>
        <v>3741.89</v>
      </c>
    </row>
    <row r="11" spans="1:8" ht="55.50" thickBot="1" customHeight="1">
      <c r="A11" s="1" t="s">
        <v>15</v>
      </c>
      <c r="B11" s="1"/>
      <c r="C11" s="1"/>
      <c r="D11" s="10" t="s">
        <v>16</v>
      </c>
      <c r="E11" s="1" t="s">
        <v>17</v>
      </c>
      <c r="F11" s="11">
        <v>1.02</v>
      </c>
      <c r="G11" s="12">
        <v>12016.3</v>
      </c>
      <c r="H11" s="12">
        <f ca="1">ROUND(INDIRECT(ADDRESS(ROW()+(0), COLUMN()+(-2), 1))*INDIRECT(ADDRESS(ROW()+(0), COLUMN()+(-1), 1)), 2)</f>
        <v>12256.7</v>
      </c>
    </row>
    <row r="12" spans="1:8" ht="13.50" thickBot="1" customHeight="1">
      <c r="A12" s="1" t="s">
        <v>18</v>
      </c>
      <c r="B12" s="1"/>
      <c r="C12" s="1"/>
      <c r="D12" s="10" t="s">
        <v>19</v>
      </c>
      <c r="E12" s="1" t="s">
        <v>20</v>
      </c>
      <c r="F12" s="11">
        <v>0.005</v>
      </c>
      <c r="G12" s="12">
        <v>14546.7</v>
      </c>
      <c r="H12" s="12">
        <f ca="1">ROUND(INDIRECT(ADDRESS(ROW()+(0), COLUMN()+(-2), 1))*INDIRECT(ADDRESS(ROW()+(0), COLUMN()+(-1), 1)), 2)</f>
        <v>72.73</v>
      </c>
    </row>
    <row r="13" spans="1:8" ht="13.50" thickBot="1" customHeight="1">
      <c r="A13" s="1" t="s">
        <v>21</v>
      </c>
      <c r="B13" s="1"/>
      <c r="C13" s="1"/>
      <c r="D13" s="10" t="s">
        <v>22</v>
      </c>
      <c r="E13" s="1" t="s">
        <v>23</v>
      </c>
      <c r="F13" s="11">
        <v>0.425</v>
      </c>
      <c r="G13" s="12">
        <v>12471.9</v>
      </c>
      <c r="H13" s="12">
        <f ca="1">ROUND(INDIRECT(ADDRESS(ROW()+(0), COLUMN()+(-2), 1))*INDIRECT(ADDRESS(ROW()+(0), COLUMN()+(-1), 1)), 2)</f>
        <v>5300.55</v>
      </c>
    </row>
    <row r="14" spans="1:8" ht="55.50" thickBot="1" customHeight="1">
      <c r="A14" s="1" t="s">
        <v>24</v>
      </c>
      <c r="B14" s="1"/>
      <c r="C14" s="1"/>
      <c r="D14" s="10" t="s">
        <v>25</v>
      </c>
      <c r="E14" s="1" t="s">
        <v>26</v>
      </c>
      <c r="F14" s="13">
        <v>2.53</v>
      </c>
      <c r="G14" s="14">
        <v>1053.81</v>
      </c>
      <c r="H14" s="14">
        <f ca="1">ROUND(INDIRECT(ADDRESS(ROW()+(0), COLUMN()+(-2), 1))*INDIRECT(ADDRESS(ROW()+(0), COLUMN()+(-1), 1)), 2)</f>
        <v>2666.14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24038</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0.03</v>
      </c>
      <c r="G17" s="12">
        <v>6639.32</v>
      </c>
      <c r="H17" s="12">
        <f ca="1">ROUND(INDIRECT(ADDRESS(ROW()+(0), COLUMN()+(-2), 1))*INDIRECT(ADDRESS(ROW()+(0), COLUMN()+(-1), 1)), 2)</f>
        <v>199.18</v>
      </c>
    </row>
    <row r="18" spans="1:8" ht="13.50" thickBot="1" customHeight="1">
      <c r="A18" s="1" t="s">
        <v>32</v>
      </c>
      <c r="B18" s="1"/>
      <c r="C18" s="1"/>
      <c r="D18" s="10" t="s">
        <v>33</v>
      </c>
      <c r="E18" s="1" t="s">
        <v>34</v>
      </c>
      <c r="F18" s="13">
        <v>0.06</v>
      </c>
      <c r="G18" s="14">
        <v>2506.76</v>
      </c>
      <c r="H18" s="14">
        <f ca="1">ROUND(INDIRECT(ADDRESS(ROW()+(0), COLUMN()+(-2), 1))*INDIRECT(ADDRESS(ROW()+(0), COLUMN()+(-1), 1)), 2)</f>
        <v>150.41</v>
      </c>
    </row>
    <row r="19" spans="1:8" ht="13.50" thickBot="1" customHeight="1">
      <c r="A19" s="15"/>
      <c r="B19" s="15"/>
      <c r="C19" s="15"/>
      <c r="D19" s="15"/>
      <c r="E19" s="15"/>
      <c r="F19" s="9" t="s">
        <v>35</v>
      </c>
      <c r="G19" s="9"/>
      <c r="H19" s="17">
        <f ca="1">ROUND(SUM(INDIRECT(ADDRESS(ROW()+(-1), COLUMN()+(0), 1)),INDIRECT(ADDRESS(ROW()+(-2), COLUMN()+(0), 1))), 2)</f>
        <v>349.59</v>
      </c>
    </row>
    <row r="20" spans="1:8" ht="13.50" thickBot="1" customHeight="1">
      <c r="A20" s="15">
        <v>3</v>
      </c>
      <c r="B20" s="15"/>
      <c r="C20" s="15"/>
      <c r="D20" s="15"/>
      <c r="E20" s="18" t="s">
        <v>36</v>
      </c>
      <c r="F20" s="18"/>
      <c r="G20" s="15"/>
      <c r="H20" s="15"/>
    </row>
    <row r="21" spans="1:8" ht="13.50" thickBot="1" customHeight="1">
      <c r="A21" s="1" t="s">
        <v>37</v>
      </c>
      <c r="B21" s="1"/>
      <c r="C21" s="1"/>
      <c r="D21" s="10" t="s">
        <v>38</v>
      </c>
      <c r="E21" s="1" t="s">
        <v>39</v>
      </c>
      <c r="F21" s="11">
        <v>0.171</v>
      </c>
      <c r="G21" s="12">
        <v>8327.21</v>
      </c>
      <c r="H21" s="12">
        <f ca="1">ROUND(INDIRECT(ADDRESS(ROW()+(0), COLUMN()+(-2), 1))*INDIRECT(ADDRESS(ROW()+(0), COLUMN()+(-1), 1)), 2)</f>
        <v>1423.95</v>
      </c>
    </row>
    <row r="22" spans="1:8" ht="13.50" thickBot="1" customHeight="1">
      <c r="A22" s="1" t="s">
        <v>40</v>
      </c>
      <c r="B22" s="1"/>
      <c r="C22" s="1"/>
      <c r="D22" s="10" t="s">
        <v>41</v>
      </c>
      <c r="E22" s="1" t="s">
        <v>42</v>
      </c>
      <c r="F22" s="13">
        <v>0.398</v>
      </c>
      <c r="G22" s="14">
        <v>6095.47</v>
      </c>
      <c r="H22" s="14">
        <f ca="1">ROUND(INDIRECT(ADDRESS(ROW()+(0), COLUMN()+(-2), 1))*INDIRECT(ADDRESS(ROW()+(0), COLUMN()+(-1), 1)), 2)</f>
        <v>2426</v>
      </c>
    </row>
    <row r="23" spans="1:8" ht="13.50" thickBot="1" customHeight="1">
      <c r="A23" s="15"/>
      <c r="B23" s="15"/>
      <c r="C23" s="15"/>
      <c r="D23" s="15"/>
      <c r="E23" s="15"/>
      <c r="F23" s="9" t="s">
        <v>43</v>
      </c>
      <c r="G23" s="9"/>
      <c r="H23" s="17">
        <f ca="1">ROUND(SUM(INDIRECT(ADDRESS(ROW()+(-1), COLUMN()+(0), 1)),INDIRECT(ADDRESS(ROW()+(-2), COLUMN()+(0), 1))), 2)</f>
        <v>3849.95</v>
      </c>
    </row>
    <row r="24" spans="1:8" ht="13.50" thickBot="1" customHeight="1">
      <c r="A24" s="15">
        <v>4</v>
      </c>
      <c r="B24" s="15"/>
      <c r="C24" s="15"/>
      <c r="D24" s="15"/>
      <c r="E24" s="18" t="s">
        <v>44</v>
      </c>
      <c r="F24" s="18"/>
      <c r="G24" s="15"/>
      <c r="H24" s="15"/>
    </row>
    <row r="25" spans="1:8" ht="13.50" thickBot="1" customHeight="1">
      <c r="A25" s="19"/>
      <c r="B25" s="19"/>
      <c r="C25" s="19"/>
      <c r="D25" s="20" t="s">
        <v>45</v>
      </c>
      <c r="E25" s="19" t="s">
        <v>46</v>
      </c>
      <c r="F25" s="13">
        <v>2</v>
      </c>
      <c r="G25" s="14">
        <f ca="1">ROUND(SUM(INDIRECT(ADDRESS(ROW()+(-2), COLUMN()+(1), 1)),INDIRECT(ADDRESS(ROW()+(-6), COLUMN()+(1), 1)),INDIRECT(ADDRESS(ROW()+(-10), COLUMN()+(1), 1))), 2)</f>
        <v>28237.5</v>
      </c>
      <c r="H25" s="14">
        <f ca="1">ROUND(INDIRECT(ADDRESS(ROW()+(0), COLUMN()+(-2), 1))*INDIRECT(ADDRESS(ROW()+(0), COLUMN()+(-1), 1))/100, 2)</f>
        <v>564.75</v>
      </c>
    </row>
    <row r="26" spans="1:8" ht="13.50" thickBot="1" customHeight="1">
      <c r="A26" s="21" t="s">
        <v>47</v>
      </c>
      <c r="B26" s="21"/>
      <c r="C26" s="21"/>
      <c r="D26" s="22"/>
      <c r="E26" s="23"/>
      <c r="F26" s="24" t="s">
        <v>48</v>
      </c>
      <c r="G26" s="25"/>
      <c r="H26" s="26">
        <f ca="1">ROUND(SUM(INDIRECT(ADDRESS(ROW()+(-1), COLUMN()+(0), 1)),INDIRECT(ADDRESS(ROW()+(-3), COLUMN()+(0), 1)),INDIRECT(ADDRESS(ROW()+(-7), COLUMN()+(0), 1)),INDIRECT(ADDRESS(ROW()+(-11), COLUMN()+(0), 1))), 2)</f>
        <v>28802.3</v>
      </c>
    </row>
  </sheetData>
  <mergeCells count="30">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