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<sst xmlns="http://schemas.openxmlformats.org/spreadsheetml/2006/main" count="29" uniqueCount="29">
  <si>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</si>
  <si>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IBL640</t>
  </si>
  <si>
    <t xml:space="preserve">Ud</t>
  </si>
  <si>
    <t xml:space="preserve">Unidad interior para producción de A.C.S., calefacción y refrigeración.</t>
  </si>
  <si>
    <r>
      <rPr>
        <sz val="8.25"/>
        <color rgb="FF000000"/>
        <rFont val="Arial"/>
        <family val="2"/>
      </rPr>
      <t xml:space="preserve">Unidad interior para calefacción y refrigeración, para gas R-410A, gama Ecodan para City Multi, modelo PWFY-EP100VM-E1-AU "MITSUBISHI ELECTRIC", en instalación con unidad exterior con recuperación de calor de la serie PURY/PQRY, potencia frigorífica nominal 0 kW, potencia calorífica nominal 12,5 kW, consumo eléctrico nominal en refrigeración 0 kW, consumo eléctrico nominal en calefacción 0,015 kW, de 450x300x800 mm, peso 33 kg, presión sonora 29 dBA, producción de agua caliente hasta 45°C, producción de agua fría hasta 8°C. El precio no incluye la canalización ni el cableado eléctrico de alimentación.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</si>
  <si>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</si>
  <si>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</si>
  <si>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</si>
  <si>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</si>
  <si>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</si>
  <si>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</si>
  <si>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</si>
  <si>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mt42mee290a</t>
  </si>
  <si>
    <t xml:space="preserve">Ud</t>
  </si>
  <si>
    <t xml:space="preserve">Unidad interior para calefacción y refrigeración, para gas R-410A, gama Ecodan para City Multi, modelo PWFY-EP100VM-E1-AU "MITSUBISHI ELECTRIC", en instalación con unidad exterior con recuperación de calor de la serie PURY/PQRY, potencia frigorífica nominal 11,2 kW, potencia calorífica nominal 12,5 kW, consumo eléctrico nominal en refrigeración 0,015 kW, consumo eléctrico nominal en calefacción 0,015 kW, de 450x300x800 mm, peso 33 kg, presión sonora 29 dBA, producción de agua caliente hasta 45°C, producción de agua fría hasta 8°C.</t>
  </si>
  <si>
    <t xml:space="preserve">Subtotal materiales:</t>
  </si>
  <si>
    <t xml:space="preserve">Mano de obra</t>
  </si>
  <si>
    <t xml:space="preserve">mo005</t>
  </si>
  <si>
    <t xml:space="preserve">h</t>
  </si>
  <si>
    <t xml:space="preserve">Maestro 1ª instalador de climatización.</t>
  </si>
  <si>
    <t xml:space="preserve">mo104</t>
  </si>
  <si>
    <t xml:space="preserve">h</t>
  </si>
  <si>
    <t xml:space="preserve">Ayudante instalador de climatización.</t>
  </si>
  <si>
    <t xml:space="preserve">Subtotal mano de obra:</t>
  </si>
  <si>
    <t xml:space="preserve">Herramientas</t>
  </si>
  <si>
    <t xml:space="preserve">%</t>
  </si>
  <si>
    <t xml:space="preserve">Herramientas</t>
  </si>
  <si>
    <t xml:space="preserve">Coste de mantenimiento decenal: $ 729.970,78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</si>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</sst>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44" customWidth="1"/>
    <col min="3" max="3" width="0.68" customWidth="1"/>
    <col min="4" max="4" width="6.97" customWidth="1"/>
    <col min="5" max="5" width="68.34" customWidth="1"/>
    <col min="6" max="6" width="9.52" customWidth="1"/>
    <col min="7" max="7" width="15.13"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87.00" thickBot="1" customHeight="1">
      <c r="A10" s="1" t="s">
        <v>12</v>
      </c>
      <c r="B10" s="1"/>
      <c r="C10" s="10" t="s">
        <v>13</v>
      </c>
      <c r="D10" s="10"/>
      <c r="E10" s="1" t="s">
        <v>14</v>
      </c>
      <c r="F10" s="12">
        <v>1</v>
      </c>
      <c r="G10" s="14">
        <v>2.53913e+006</v>
      </c>
      <c r="H10" s="14">
        <f ca="1">ROUND(INDIRECT(ADDRESS(ROW()+(0), COLUMN()+(-2), 1))*INDIRECT(ADDRESS(ROW()+(0), COLUMN()+(-1), 1)), 2)</f>
        <v>2.53913e+006</v>
      </c>
    </row>
    <row r="11" spans="1:8" ht="13.50" thickBot="1" customHeight="1">
      <c r="A11" s="15"/>
      <c r="B11" s="15"/>
      <c r="C11" s="15"/>
      <c r="D11" s="15"/>
      <c r="E11" s="15"/>
      <c r="F11" s="9" t="s">
        <v>15</v>
      </c>
      <c r="G11" s="9"/>
      <c r="H11" s="17">
        <f ca="1">ROUND(SUM(INDIRECT(ADDRESS(ROW()+(-1), COLUMN()+(0), 1))), 2)</f>
        <v>2.53913e+006</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1.137</v>
      </c>
      <c r="G13" s="13">
        <v>8556.75</v>
      </c>
      <c r="H13" s="13">
        <f ca="1">ROUND(INDIRECT(ADDRESS(ROW()+(0), COLUMN()+(-2), 1))*INDIRECT(ADDRESS(ROW()+(0), COLUMN()+(-1), 1)), 2)</f>
        <v>9729.02</v>
      </c>
    </row>
    <row r="14" spans="1:8" ht="13.50" thickBot="1" customHeight="1">
      <c r="A14" s="1" t="s">
        <v>20</v>
      </c>
      <c r="B14" s="1"/>
      <c r="C14" s="10" t="s">
        <v>21</v>
      </c>
      <c r="D14" s="10"/>
      <c r="E14" s="1" t="s">
        <v>22</v>
      </c>
      <c r="F14" s="12">
        <v>1.137</v>
      </c>
      <c r="G14" s="14">
        <v>6212.96</v>
      </c>
      <c r="H14" s="14">
        <f ca="1">ROUND(INDIRECT(ADDRESS(ROW()+(0), COLUMN()+(-2), 1))*INDIRECT(ADDRESS(ROW()+(0), COLUMN()+(-1), 1)), 2)</f>
        <v>7064.14</v>
      </c>
    </row>
    <row r="15" spans="1:8" ht="13.50" thickBot="1" customHeight="1">
      <c r="A15" s="15"/>
      <c r="B15" s="15"/>
      <c r="C15" s="15"/>
      <c r="D15" s="15"/>
      <c r="E15" s="15"/>
      <c r="F15" s="9" t="s">
        <v>23</v>
      </c>
      <c r="G15" s="9"/>
      <c r="H15" s="17">
        <f ca="1">ROUND(SUM(INDIRECT(ADDRESS(ROW()+(-1), COLUMN()+(0), 1)),INDIRECT(ADDRESS(ROW()+(-2), COLUMN()+(0), 1))), 2)</f>
        <v>16793.2</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2.55592e+006</v>
      </c>
      <c r="H17" s="14">
        <f ca="1">ROUND(INDIRECT(ADDRESS(ROW()+(0), COLUMN()+(-2), 1))*INDIRECT(ADDRESS(ROW()+(0), COLUMN()+(-1), 1))/100, 2)</f>
        <v>51118.4</v>
      </c>
    </row>
    <row r="18" spans="1:8" ht="13.50" thickBot="1" customHeight="1">
      <c r="A18" s="21" t="s">
        <v>27</v>
      </c>
      <c r="B18" s="21"/>
      <c r="C18" s="22"/>
      <c r="D18" s="22"/>
      <c r="E18" s="23"/>
      <c r="F18" s="24" t="s">
        <v>28</v>
      </c>
      <c r="G18" s="25"/>
      <c r="H18" s="26">
        <f ca="1">ROUND(SUM(INDIRECT(ADDRESS(ROW()+(-1), COLUMN()+(0), 1)),INDIRECT(ADDRESS(ROW()+(-3), COLUMN()+(0), 1)),INDIRECT(ADDRESS(ROW()+(-7), COLUMN()+(0), 1))), 2)</f>
        <v>2.60704e+006</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