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<sst xmlns="http://schemas.openxmlformats.org/spreadsheetml/2006/main" count="38" uniqueCount="38">
  <si>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</si>
  <si>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IBL622</t>
  </si>
  <si>
    <t xml:space="preserve">Ud</t>
  </si>
  <si>
    <t xml:space="preserve">Unidad interior de aire acondicionado, de techo con descarga directa.</t>
  </si>
  <si>
    <r>
      <rPr>
        <sz val="8.25"/>
        <color rgb="FF000000"/>
        <rFont val="Arial"/>
        <family val="2"/>
      </rPr>
      <t xml:space="preserve">Unidad interior de aire acondicionado, de techo, con descarga directa, sistema aire-aire multi-split, con caudal variable de refrigerante, para gas R-410A, gama City Multi, modelo PCFY-P40VKM-E "MITSUBISHI ELECTRIC", potencia frigorífica nominal 4,5 kW (temperatura de bulbo seco del aire interior 27°C, temperatura de bulbo húmedo del aire interior 19°C), potencia calorífica nominal 5 kW (temperatura de bulbo seco del aire interior 20°C), consumo eléctrico nominal en refrigeración 0,04 kW, consumo eléctrico nominal en calefacción 0,04 kW, de 230x960x680 mm, peso 24 kg, con ventilador de 4 velocidades, ajuste automático de la velocidad del ventilador, presión sonora a velocidad baja 29 dBA, caudal de aire a velocidad alta 13 m³/min y toma de aire exterior (hasta el 20% del caudal de aire nominal). Regulación: control remoto por cable, conectable al bus M-Net, modelo PAR-U02MEDA-J.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</si>
  <si>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</si>
  <si>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</si>
  <si>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</si>
  <si>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</si>
  <si>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</si>
  <si>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</si>
  <si>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</si>
  <si>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mt42mee240a</t>
  </si>
  <si>
    <t xml:space="preserve">Ud</t>
  </si>
  <si>
    <t xml:space="preserve">Unidad interior de aire acondicionado, de techo, con descarga directa, sistema aire-aire multi-split, con caudal variable de refrigerante, para gas R-410A, gama City Multi, modelo PCFY-P40VKM-E "MITSUBISHI ELECTRIC", potencia frigorífica nominal 4,5 kW (temperatura de bulbo seco del aire interior 27°C, temperatura de bulbo húmedo del aire interior 19°C), potencia calorífica nominal 5 kW (temperatura de bulbo seco del aire interior 20°C), consumo eléctrico nominal en refrigeración 0,04 kW, consumo eléctrico nominal en calefacción 0,04 kW, de 230x960x680 mm, peso 24 kg, con ventilador de 4 velocidades, ajuste automático de la velocidad del ventilador, presión sonora a velocidad baja 29 dBA, caudal de aire a velocidad alta 13 m³/min y toma de aire exterior (hasta el 20% del caudal de aire nominal).</t>
  </si>
  <si>
    <t xml:space="preserve">mt42mee810a</t>
  </si>
  <si>
    <t xml:space="preserve">Ud</t>
  </si>
  <si>
    <t xml:space="preserve">Control remoto por cable, conectable al bus M-Net, modelo PAR-U02MEDA-J "MITSUBISHI ELECTRIC", 140x25x120 mm, con pantalla táctil LCD retroiluminada con matriz de puntos, indicador del estado de funcionamiento con LED multicolor configurable (10 colores disponibles), sonda de temperatura ambiente, función de doble temperatura de consigna, función marcha/dentención, y 8 acciones programables para cada día de la semana.</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</si>
  <si>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</si>
  <si>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</si>
  <si>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</si>
  <si>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mt42mee760</t>
  </si>
  <si>
    <t xml:space="preserve">m</t>
  </si>
  <si>
    <t xml:space="preserve">Cable bus de comunicaciones, de 2 hilos, de 0,5 mm² de sección por hilo.</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</si>
  <si>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</si>
  <si>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</si>
  <si>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</si>
  <si>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</si>
  <si>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</si>
  <si>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</si>
  <si>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</si>
  <si>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</si>
  <si>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</si>
  <si>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</si>
  <si>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</si>
  <si>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</si>
  <si>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$ 930.431,22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</si>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</sst>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68.3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0" t="s">
        <v>13</v>
      </c>
      <c r="D10" s="10"/>
      <c r="E10" s="1" t="s">
        <v>14</v>
      </c>
      <c r="F10" s="11">
        <v>1</v>
      </c>
      <c r="G10" s="12">
        <v>2.80184e+006</v>
      </c>
      <c r="H10" s="12">
        <f ca="1">ROUND(INDIRECT(ADDRESS(ROW()+(0), COLUMN()+(-2), 1))*INDIRECT(ADDRESS(ROW()+(0), COLUMN()+(-1), 1)), 2)</f>
        <v>2.80184e+006</v>
      </c>
    </row>
    <row r="11" spans="1:8" ht="66.00" thickBot="1" customHeight="1">
      <c r="A11" s="1" t="s">
        <v>15</v>
      </c>
      <c r="B11" s="1"/>
      <c r="C11" s="10" t="s">
        <v>16</v>
      </c>
      <c r="D11" s="10"/>
      <c r="E11" s="1" t="s">
        <v>17</v>
      </c>
      <c r="F11" s="11">
        <v>1</v>
      </c>
      <c r="G11" s="12">
        <v>424002</v>
      </c>
      <c r="H11" s="12">
        <f ca="1">ROUND(INDIRECT(ADDRESS(ROW()+(0), COLUMN()+(-2), 1))*INDIRECT(ADDRESS(ROW()+(0), COLUMN()+(-1), 1)), 2)</f>
        <v>424002</v>
      </c>
    </row>
    <row r="12" spans="1:8" ht="66.00" thickBot="1" customHeight="1">
      <c r="A12" s="1" t="s">
        <v>18</v>
      </c>
      <c r="B12" s="1"/>
      <c r="C12" s="10" t="s">
        <v>19</v>
      </c>
      <c r="D12" s="10"/>
      <c r="E12" s="1" t="s">
        <v>20</v>
      </c>
      <c r="F12" s="11">
        <v>3</v>
      </c>
      <c r="G12" s="12">
        <v>1394.1</v>
      </c>
      <c r="H12" s="12">
        <f ca="1">ROUND(INDIRECT(ADDRESS(ROW()+(0), COLUMN()+(-2), 1))*INDIRECT(ADDRESS(ROW()+(0), COLUMN()+(-1), 1)), 2)</f>
        <v>4182.3</v>
      </c>
    </row>
    <row r="13" spans="1:8" ht="13.50" thickBot="1" customHeight="1">
      <c r="A13" s="1" t="s">
        <v>21</v>
      </c>
      <c r="B13" s="1"/>
      <c r="C13" s="10" t="s">
        <v>22</v>
      </c>
      <c r="D13" s="10"/>
      <c r="E13" s="1" t="s">
        <v>23</v>
      </c>
      <c r="F13" s="13">
        <v>3</v>
      </c>
      <c r="G13" s="14">
        <v>3665.72</v>
      </c>
      <c r="H13" s="14">
        <f ca="1">ROUND(INDIRECT(ADDRESS(ROW()+(0), COLUMN()+(-2), 1))*INDIRECT(ADDRESS(ROW()+(0), COLUMN()+(-1), 1)), 2)</f>
        <v>10997.2</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3.24102e+006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1.137</v>
      </c>
      <c r="G16" s="12">
        <v>8556.75</v>
      </c>
      <c r="H16" s="12">
        <f ca="1">ROUND(INDIRECT(ADDRESS(ROW()+(0), COLUMN()+(-2), 1))*INDIRECT(ADDRESS(ROW()+(0), COLUMN()+(-1), 1)), 2)</f>
        <v>9729.02</v>
      </c>
    </row>
    <row r="17" spans="1:8" ht="13.50" thickBot="1" customHeight="1">
      <c r="A17" s="1" t="s">
        <v>29</v>
      </c>
      <c r="B17" s="1"/>
      <c r="C17" s="10" t="s">
        <v>30</v>
      </c>
      <c r="D17" s="10"/>
      <c r="E17" s="1" t="s">
        <v>31</v>
      </c>
      <c r="F17" s="13">
        <v>1.137</v>
      </c>
      <c r="G17" s="14">
        <v>6212.96</v>
      </c>
      <c r="H17" s="14">
        <f ca="1">ROUND(INDIRECT(ADDRESS(ROW()+(0), COLUMN()+(-2), 1))*INDIRECT(ADDRESS(ROW()+(0), COLUMN()+(-1), 1)), 2)</f>
        <v>7064.14</v>
      </c>
    </row>
    <row r="18" spans="1:8" ht="13.50" thickBot="1" customHeight="1">
      <c r="A18" s="15"/>
      <c r="B18" s="15"/>
      <c r="C18" s="15"/>
      <c r="D18" s="15"/>
      <c r="E18" s="15"/>
      <c r="F18" s="9" t="s">
        <v>32</v>
      </c>
      <c r="G18" s="9"/>
      <c r="H18" s="17">
        <f ca="1">ROUND(SUM(INDIRECT(ADDRESS(ROW()+(-1), COLUMN()+(0), 1)),INDIRECT(ADDRESS(ROW()+(-2), COLUMN()+(0), 1))), 2)</f>
        <v>16793.2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3.25781e+006</v>
      </c>
      <c r="H20" s="14">
        <f ca="1">ROUND(INDIRECT(ADDRESS(ROW()+(0), COLUMN()+(-2), 1))*INDIRECT(ADDRESS(ROW()+(0), COLUMN()+(-1), 1))/100, 2)</f>
        <v>65156.3</v>
      </c>
    </row>
    <row r="21" spans="1:8" ht="13.50" thickBot="1" customHeight="1">
      <c r="A21" s="21" t="s">
        <v>36</v>
      </c>
      <c r="B21" s="21"/>
      <c r="C21" s="22"/>
      <c r="D21" s="22"/>
      <c r="E21" s="23"/>
      <c r="F21" s="24" t="s">
        <v>37</v>
      </c>
      <c r="G21" s="25"/>
      <c r="H21" s="26">
        <f ca="1">ROUND(SUM(INDIRECT(ADDRESS(ROW()+(-1), COLUMN()+(0), 1)),INDIRECT(ADDRESS(ROW()+(-3), COLUMN()+(0), 1)),INDIRECT(ADDRESS(ROW()+(-7), COLUMN()+(0), 1))), 2)</f>
        <v>3.32297e+006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