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<sst xmlns="http://schemas.openxmlformats.org/spreadsheetml/2006/main" count="61" uniqueCount="61">
  <si>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</si>
  <si>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RSI015</t>
  </si>
  <si>
    <t xml:space="preserve">m²</t>
  </si>
  <si>
    <t xml:space="preserve">Piso industrial, sistema MasterTop PG "MBCC de Sika".</t>
  </si>
  <si>
    <r>
      <rPr>
        <sz val="8.25"/>
        <color rgb="FF000000"/>
        <rFont val="Arial"/>
        <family val="2"/>
      </rPr>
      <t xml:space="preserve">Piso industrial, realizado con el sistema MasterTop 135 PG "MBCC de Sika", apto para estacionamientos, en interiores, constituido por radier de hormigón con adición de fibras de 20 cm de espesor, realizada con hormigón H20 (20) 20/6, no expuesto a ciclos hielo-deshielo, exposición a sulfatos despreciable, sin requerimiento de permeabilidad, docilidad blanda, preparado en central, con cemento grado normal con un contenido de fibras sin función estructural, fibras de polipropileno MasterFiber 022 "MBCC de Sika" de 0,6 kg/m³, extendido y vibrado manual mediante regla vibrante; aplicación sobre el hormigón fresco de capa de rodadura de 10 mm de espesor de mortero fluido de fraguado rápido, MasterTop 135 PG "MBCC de Sika", con resistencia a compresión de 60 N/mm², resistencia a flexión de 10 N/mm² y resistencia a la abrasión según el método Böhme de 6 cm³ / 50 cm², color gris (20 kg/m²) y acabado superficial mediante platachado y pulido mecánicos. El precio no incluye la base del radier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</si>
  <si>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</si>
  <si>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</si>
  <si>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</si>
  <si>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</si>
  <si>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</si>
  <si>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</si>
  <si>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</si>
  <si>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</si>
  <si>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</si>
  <si>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</si>
  <si>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mt01arg000e</t>
  </si>
  <si>
    <t xml:space="preserve">m³</t>
  </si>
  <si>
    <t xml:space="preserve">Arena cribada.</t>
  </si>
  <si>
    <t xml:space="preserve">mt01arg001em</t>
  </si>
  <si>
    <t xml:space="preserve">m³</t>
  </si>
  <si>
    <t xml:space="preserve">Árido grueso homogeneizado, de tamaño máximo 20 mm.</t>
  </si>
  <si>
    <t xml:space="preserve">mt08cem000e</t>
  </si>
  <si>
    <t xml:space="preserve">kg</t>
  </si>
  <si>
    <t xml:space="preserve">Cemento gris en sacos.</t>
  </si>
  <si>
    <t xml:space="preserve">mt08frb010a</t>
  </si>
  <si>
    <t xml:space="preserve">kg</t>
  </si>
  <si>
    <t xml:space="preserve">Fibras de polipropileno MasterFiber 022 "MBCC de Sika", de 12 mm de longitud y de entre 31 y 35 micras de diámetro, para prevenir fisuras por retracción en elementos de hormigón.</t>
  </si>
  <si>
    <t xml:space="preserve">mt09bnc015d</t>
  </si>
  <si>
    <t xml:space="preserve">kg</t>
  </si>
  <si>
    <t xml:space="preserve">Mortero fluido de fraguado rápido, MasterTop 135 PG "MBCC de Sika", con resistencia a compresión de 60 N/mm², resistencia a flexión de 10 N/mm² y resistencia a la abrasión según el método Böhme de 6 cm³ / 50 cm², color gris, compuesto de cemento y aditivos, con resistencia a los sulfatos, a los álcalis y al agua de mar y una resistencia a la abrasión según el método Böhme de 6 cm³ / 50 cm².</t>
  </si>
  <si>
    <t xml:space="preserve">Subtotal materiales:</t>
  </si>
  <si>
    <t xml:space="preserve">Maquinaria</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</si>
  <si>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</si>
  <si>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</si>
  <si>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</si>
  <si>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</si>
  <si>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</si>
  <si>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</si>
  <si>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</si>
  <si>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</si>
  <si>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Platacho mecánico de hormigón.</t>
  </si>
  <si>
    <t xml:space="preserve">mq06pym020</t>
  </si>
  <si>
    <t xml:space="preserve">h</t>
  </si>
  <si>
    <t xml:space="preserve">Mezcladora-bombeadora para morteros autonivelantes.</t>
  </si>
  <si>
    <t xml:space="preserve">mq06aca030</t>
  </si>
  <si>
    <t xml:space="preserve">h</t>
  </si>
  <si>
    <t xml:space="preserve">Pulidora para pisos de hormigón, compuesta por platos giratorios a los que se acoplan una serie de muelas abrasivas diamantadas, refrigeradas con agua, con sistema de aspiración.</t>
  </si>
  <si>
    <t xml:space="preserve">Subtotal maquinaria:</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</si>
  <si>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</si>
  <si>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</si>
  <si>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</si>
  <si>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</si>
  <si>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</si>
  <si>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</si>
  <si>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</si>
  <si>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</si>
  <si>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Herramientas</t>
  </si>
  <si>
    <t xml:space="preserve">%</t>
  </si>
  <si>
    <t xml:space="preserve">Herramientas</t>
  </si>
  <si>
    <t xml:space="preserve">Coste de mantenimiento decenal: $ 27.538,40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</si>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</sst>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8.85"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0.036</v>
      </c>
      <c r="F10" s="12">
        <v>919.27</v>
      </c>
      <c r="G10" s="12">
        <f ca="1">ROUND(INDIRECT(ADDRESS(ROW()+(0), COLUMN()+(-2), 1))*INDIRECT(ADDRESS(ROW()+(0), COLUMN()+(-1), 1)), 2)</f>
        <v>33.09</v>
      </c>
    </row>
    <row r="11" spans="1:7" ht="13.50" thickBot="1" customHeight="1">
      <c r="A11" s="1" t="s">
        <v>15</v>
      </c>
      <c r="B11" s="1"/>
      <c r="C11" s="10" t="s">
        <v>16</v>
      </c>
      <c r="D11" s="1" t="s">
        <v>17</v>
      </c>
      <c r="E11" s="11">
        <v>0.095</v>
      </c>
      <c r="F11" s="12">
        <v>10769</v>
      </c>
      <c r="G11" s="12">
        <f ca="1">ROUND(INDIRECT(ADDRESS(ROW()+(0), COLUMN()+(-2), 1))*INDIRECT(ADDRESS(ROW()+(0), COLUMN()+(-1), 1)), 2)</f>
        <v>1023.06</v>
      </c>
    </row>
    <row r="12" spans="1:7" ht="13.50" thickBot="1" customHeight="1">
      <c r="A12" s="1" t="s">
        <v>18</v>
      </c>
      <c r="B12" s="1"/>
      <c r="C12" s="10" t="s">
        <v>19</v>
      </c>
      <c r="D12" s="1" t="s">
        <v>20</v>
      </c>
      <c r="E12" s="11">
        <v>0.164</v>
      </c>
      <c r="F12" s="12">
        <v>17608.8</v>
      </c>
      <c r="G12" s="12">
        <f ca="1">ROUND(INDIRECT(ADDRESS(ROW()+(0), COLUMN()+(-2), 1))*INDIRECT(ADDRESS(ROW()+(0), COLUMN()+(-1), 1)), 2)</f>
        <v>2887.84</v>
      </c>
    </row>
    <row r="13" spans="1:7" ht="13.50" thickBot="1" customHeight="1">
      <c r="A13" s="1" t="s">
        <v>21</v>
      </c>
      <c r="B13" s="1"/>
      <c r="C13" s="10" t="s">
        <v>22</v>
      </c>
      <c r="D13" s="1" t="s">
        <v>23</v>
      </c>
      <c r="E13" s="11">
        <v>60.9</v>
      </c>
      <c r="F13" s="12">
        <v>100.14</v>
      </c>
      <c r="G13" s="12">
        <f ca="1">ROUND(INDIRECT(ADDRESS(ROW()+(0), COLUMN()+(-2), 1))*INDIRECT(ADDRESS(ROW()+(0), COLUMN()+(-1), 1)), 2)</f>
        <v>6098.53</v>
      </c>
    </row>
    <row r="14" spans="1:7" ht="34.50" thickBot="1" customHeight="1">
      <c r="A14" s="1" t="s">
        <v>24</v>
      </c>
      <c r="B14" s="1"/>
      <c r="C14" s="10" t="s">
        <v>25</v>
      </c>
      <c r="D14" s="1" t="s">
        <v>26</v>
      </c>
      <c r="E14" s="11">
        <v>0.12</v>
      </c>
      <c r="F14" s="12">
        <v>1550.5</v>
      </c>
      <c r="G14" s="12">
        <f ca="1">ROUND(INDIRECT(ADDRESS(ROW()+(0), COLUMN()+(-2), 1))*INDIRECT(ADDRESS(ROW()+(0), COLUMN()+(-1), 1)), 2)</f>
        <v>186.06</v>
      </c>
    </row>
    <row r="15" spans="1:7" ht="66.00" thickBot="1" customHeight="1">
      <c r="A15" s="1" t="s">
        <v>27</v>
      </c>
      <c r="B15" s="1"/>
      <c r="C15" s="10" t="s">
        <v>28</v>
      </c>
      <c r="D15" s="1" t="s">
        <v>29</v>
      </c>
      <c r="E15" s="13">
        <v>20</v>
      </c>
      <c r="F15" s="14">
        <v>595.18</v>
      </c>
      <c r="G15" s="14">
        <f ca="1">ROUND(INDIRECT(ADDRESS(ROW()+(0), COLUMN()+(-2), 1))*INDIRECT(ADDRESS(ROW()+(0), COLUMN()+(-1), 1)), 2)</f>
        <v>11903.6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22132.2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0.045</v>
      </c>
      <c r="F18" s="12">
        <v>6639.32</v>
      </c>
      <c r="G18" s="12">
        <f ca="1">ROUND(INDIRECT(ADDRESS(ROW()+(0), COLUMN()+(-2), 1))*INDIRECT(ADDRESS(ROW()+(0), COLUMN()+(-1), 1)), 2)</f>
        <v>298.77</v>
      </c>
    </row>
    <row r="19" spans="1:7" ht="13.50" thickBot="1" customHeight="1">
      <c r="A19" s="1" t="s">
        <v>35</v>
      </c>
      <c r="B19" s="1"/>
      <c r="C19" s="10" t="s">
        <v>36</v>
      </c>
      <c r="D19" s="1" t="s">
        <v>37</v>
      </c>
      <c r="E19" s="11">
        <v>0.037</v>
      </c>
      <c r="F19" s="12">
        <v>3344.73</v>
      </c>
      <c r="G19" s="12">
        <f ca="1">ROUND(INDIRECT(ADDRESS(ROW()+(0), COLUMN()+(-2), 1))*INDIRECT(ADDRESS(ROW()+(0), COLUMN()+(-1), 1)), 2)</f>
        <v>123.76</v>
      </c>
    </row>
    <row r="20" spans="1:7" ht="13.50" thickBot="1" customHeight="1">
      <c r="A20" s="1" t="s">
        <v>38</v>
      </c>
      <c r="B20" s="1"/>
      <c r="C20" s="10" t="s">
        <v>39</v>
      </c>
      <c r="D20" s="1" t="s">
        <v>40</v>
      </c>
      <c r="E20" s="11">
        <v>0.29</v>
      </c>
      <c r="F20" s="12">
        <v>3631.22</v>
      </c>
      <c r="G20" s="12">
        <f ca="1">ROUND(INDIRECT(ADDRESS(ROW()+(0), COLUMN()+(-2), 1))*INDIRECT(ADDRESS(ROW()+(0), COLUMN()+(-1), 1)), 2)</f>
        <v>1053.05</v>
      </c>
    </row>
    <row r="21" spans="1:7" ht="13.50" thickBot="1" customHeight="1">
      <c r="A21" s="1" t="s">
        <v>41</v>
      </c>
      <c r="B21" s="1"/>
      <c r="C21" s="10" t="s">
        <v>42</v>
      </c>
      <c r="D21" s="1" t="s">
        <v>43</v>
      </c>
      <c r="E21" s="11">
        <v>0.232</v>
      </c>
      <c r="F21" s="12">
        <v>6979.28</v>
      </c>
      <c r="G21" s="12">
        <f ca="1">ROUND(INDIRECT(ADDRESS(ROW()+(0), COLUMN()+(-2), 1))*INDIRECT(ADDRESS(ROW()+(0), COLUMN()+(-1), 1)), 2)</f>
        <v>1619.19</v>
      </c>
    </row>
    <row r="22" spans="1:7" ht="34.50" thickBot="1" customHeight="1">
      <c r="A22" s="1" t="s">
        <v>44</v>
      </c>
      <c r="B22" s="1"/>
      <c r="C22" s="10" t="s">
        <v>45</v>
      </c>
      <c r="D22" s="1" t="s">
        <v>46</v>
      </c>
      <c r="E22" s="13">
        <v>0.232</v>
      </c>
      <c r="F22" s="14">
        <v>9066.22</v>
      </c>
      <c r="G22" s="14">
        <f ca="1">ROUND(INDIRECT(ADDRESS(ROW()+(0), COLUMN()+(-2), 1))*INDIRECT(ADDRESS(ROW()+(0), COLUMN()+(-1), 1)), 2)</f>
        <v>2103.36</v>
      </c>
    </row>
    <row r="23" spans="1:7" ht="13.50" thickBot="1" customHeight="1">
      <c r="A23" s="15"/>
      <c r="B23" s="15"/>
      <c r="C23" s="15"/>
      <c r="D23" s="15"/>
      <c r="E23" s="9" t="s">
        <v>47</v>
      </c>
      <c r="F23" s="9"/>
      <c r="G23" s="17">
        <f ca="1">ROUND(SUM(INDIRECT(ADDRESS(ROW()+(-1), COLUMN()+(0), 1)),INDIRECT(ADDRESS(ROW()+(-2), COLUMN()+(0), 1)),INDIRECT(ADDRESS(ROW()+(-3), COLUMN()+(0), 1)),INDIRECT(ADDRESS(ROW()+(-4), COLUMN()+(0), 1)),INDIRECT(ADDRESS(ROW()+(-5), COLUMN()+(0), 1))), 2)</f>
        <v>5198.13</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1.174</v>
      </c>
      <c r="F25" s="12">
        <v>8327.21</v>
      </c>
      <c r="G25" s="12">
        <f ca="1">ROUND(INDIRECT(ADDRESS(ROW()+(0), COLUMN()+(-2), 1))*INDIRECT(ADDRESS(ROW()+(0), COLUMN()+(-1), 1)), 2)</f>
        <v>9776.14</v>
      </c>
    </row>
    <row r="26" spans="1:7" ht="13.50" thickBot="1" customHeight="1">
      <c r="A26" s="1" t="s">
        <v>52</v>
      </c>
      <c r="B26" s="1"/>
      <c r="C26" s="10" t="s">
        <v>53</v>
      </c>
      <c r="D26" s="1" t="s">
        <v>54</v>
      </c>
      <c r="E26" s="13">
        <v>1.784</v>
      </c>
      <c r="F26" s="14">
        <v>6224.8</v>
      </c>
      <c r="G26" s="14">
        <f ca="1">ROUND(INDIRECT(ADDRESS(ROW()+(0), COLUMN()+(-2), 1))*INDIRECT(ADDRESS(ROW()+(0), COLUMN()+(-1), 1)), 2)</f>
        <v>11105</v>
      </c>
    </row>
    <row r="27" spans="1:7" ht="13.50" thickBot="1" customHeight="1">
      <c r="A27" s="15"/>
      <c r="B27" s="15"/>
      <c r="C27" s="15"/>
      <c r="D27" s="15"/>
      <c r="E27" s="9" t="s">
        <v>55</v>
      </c>
      <c r="F27" s="9"/>
      <c r="G27" s="17">
        <f ca="1">ROUND(SUM(INDIRECT(ADDRESS(ROW()+(-1), COLUMN()+(0), 1)),INDIRECT(ADDRESS(ROW()+(-2), COLUMN()+(0), 1))), 2)</f>
        <v>20881.2</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1)),INDIRECT(ADDRESS(ROW()+(-13), COLUMN()+(1), 1))), 2)</f>
        <v>48211.5</v>
      </c>
      <c r="G29" s="14">
        <f ca="1">ROUND(INDIRECT(ADDRESS(ROW()+(0), COLUMN()+(-2), 1))*INDIRECT(ADDRESS(ROW()+(0), COLUMN()+(-1), 1))/100, 2)</f>
        <v>964.23</v>
      </c>
    </row>
    <row r="30" spans="1:7" ht="13.50" thickBot="1" customHeight="1">
      <c r="A30" s="21" t="s">
        <v>59</v>
      </c>
      <c r="B30" s="21"/>
      <c r="C30" s="22"/>
      <c r="D30" s="23"/>
      <c r="E30" s="24" t="s">
        <v>60</v>
      </c>
      <c r="F30" s="25"/>
      <c r="G30" s="26">
        <f ca="1">ROUND(SUM(INDIRECT(ADDRESS(ROW()+(-1), COLUMN()+(0), 1)),INDIRECT(ADDRESS(ROW()+(-3), COLUMN()+(0), 1)),INDIRECT(ADDRESS(ROW()+(-7), COLUMN()+(0), 1)),INDIRECT(ADDRESS(ROW()+(-14), COLUMN()+(0), 1))), 2)</f>
        <v>49175.7</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