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<sst xmlns="http://schemas.openxmlformats.org/spreadsheetml/2006/main" count="85" uniqueCount="85">
  <si>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</si>
  <si>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QDC010</t>
  </si>
  <si>
    <t xml:space="preserve">m²</t>
  </si>
  <si>
    <t xml:space="preserve">Azotea no transitable, no ventilada, ajardinada intensiva, tipo convencional. Imprimación con membranas asfálticas, tipo monocapa.</t>
  </si>
  <si>
    <r>
      <rPr>
        <sz val="8.25"/>
        <color rgb="FF000000"/>
        <rFont val="Arial"/>
        <family val="2"/>
      </rPr>
      <t xml:space="preserve">Azotea no transitable, no ventilada, ajardinada intensiva, tipo convencional,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platachado; AISLAMIENTO TÉRMICO: panel rígido de lana mineral hidrofugada; IMPERMEABILIZACIÓN: tipo monocapa, adherida, formada por una membrana de betún modificado con elastómero SBS, de 3,5 mm de espesor, con armadura de fieltro de poliéster reforzado y estabilizado de 150 g/m², totalmente adherida con soplete; CAPA SEPARADORA BAJO PROTECCIÓN: geotextil no tejido compuesto por fibras de poliéster unidas por agujeteado, (200 g/m²); CAPA DRENANTE Y FILTRANTE: lámina drenante y filtrante de estructura nodular de polietileno de alta densidad (PEAD/HDPE), con nódulos de 8 mm de altura, con geotextil de polipropileno incorporado; CAPA DE PROTECCIÓN: capa de tierra vegetal para plantación de 25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</si>
  <si>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</si>
  <si>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</si>
  <si>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</si>
  <si>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</si>
  <si>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</si>
  <si>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</si>
  <si>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</si>
  <si>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</si>
  <si>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</si>
  <si>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</si>
  <si>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</si>
  <si>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</si>
  <si>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</si>
  <si>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</si>
  <si>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</si>
  <si>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</si>
  <si>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</si>
  <si>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</si>
  <si>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proyecto.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</si>
  <si>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</si>
  <si>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</si>
  <si>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</si>
  <si>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</si>
  <si>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</si>
  <si>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</si>
  <si>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</si>
  <si>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</si>
  <si>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</si>
  <si>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mt16lrc010ac</t>
  </si>
  <si>
    <t xml:space="preserve">m²</t>
  </si>
  <si>
    <t xml:space="preserve">Panel rígido de lana mineral hidrofugada, de 50 mm de espesor, resistencia térmica &gt;= 1,3 m²K/W, conductividad térmica 0,038 W/(mK), Euroclase A1 de reacción al fuego.</t>
  </si>
  <si>
    <t xml:space="preserve">mt14lga010oc</t>
  </si>
  <si>
    <t xml:space="preserve">m²</t>
  </si>
  <si>
    <t xml:space="preserve">Membrana de betún modificado con elastómero SBS, de 3,5 mm de espesor, masa nominal 5 kg/m², con armadura de fieltro de poliéster reforzado y estabilizado de 150 g/m², con autoprotección mineral de color verde, con resistencia a la penetración de raíces.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</si>
  <si>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</si>
  <si>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</si>
  <si>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</si>
  <si>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mt14gdc010q</t>
  </si>
  <si>
    <t xml:space="preserve">m²</t>
  </si>
  <si>
    <t xml:space="preserve">Lámina drenante y filtrante de estructura nodular de polietileno de alta densidad (PEAD/HDPE), con nódulos de 8 mm de altura, con geotextil de polipropileno incorporado, resistencia a la compresión 150 kN/m² según ISO 604 y capacidad de drenaje 4,6 l/(s·m).</t>
  </si>
  <si>
    <t xml:space="preserve">mt01arj020</t>
  </si>
  <si>
    <t xml:space="preserve">m³</t>
  </si>
  <si>
    <t xml:space="preserve">Tierra vegetal para plantación, suministrada a granel.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</si>
  <si>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</si>
  <si>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</si>
  <si>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</si>
  <si>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</si>
  <si>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</si>
  <si>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</si>
  <si>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</si>
  <si>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</si>
  <si>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</si>
  <si>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</si>
  <si>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</si>
  <si>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</si>
  <si>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</si>
  <si>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</si>
  <si>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</si>
  <si>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</si>
  <si>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</si>
  <si>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</si>
  <si>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</si>
  <si>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</si>
  <si>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</si>
  <si>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</si>
  <si>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</si>
  <si>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</si>
  <si>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</si>
  <si>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mo040</t>
  </si>
  <si>
    <t xml:space="preserve">h</t>
  </si>
  <si>
    <t xml:space="preserve">Maestro 1ª jardinero.</t>
  </si>
  <si>
    <t xml:space="preserve">mo115</t>
  </si>
  <si>
    <t xml:space="preserve">h</t>
  </si>
  <si>
    <t xml:space="preserve">Jornal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</si>
  <si>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</si>
  <si>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</si>
  <si>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</si>
  <si>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</si>
  <si>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$ 63.326,57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</si>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</sst>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68.85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188.02</v>
      </c>
      <c r="H10" s="12">
        <f ca="1">ROUND(INDIRECT(ADDRESS(ROW()+(0), COLUMN()+(-2), 1))*INDIRECT(ADDRESS(ROW()+(0), COLUMN()+(-1), 1)), 2)</f>
        <v>564.06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95909.6</v>
      </c>
      <c r="H11" s="12">
        <f ca="1">ROUND(INDIRECT(ADDRESS(ROW()+(0), COLUMN()+(-2), 1))*INDIRECT(ADDRESS(ROW()+(0), COLUMN()+(-1), 1)), 2)</f>
        <v>9590.96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68065.6</v>
      </c>
      <c r="H12" s="12">
        <f ca="1">ROUND(INDIRECT(ADDRESS(ROW()+(0), COLUMN()+(-2), 1))*INDIRECT(ADDRESS(ROW()+(0), COLUMN()+(-1), 1)), 2)</f>
        <v>680.66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1783.23</v>
      </c>
      <c r="H13" s="12">
        <f ca="1">ROUND(INDIRECT(ADDRESS(ROW()+(0), COLUMN()+(-2), 1))*INDIRECT(ADDRESS(ROW()+(0), COLUMN()+(-1), 1)), 2)</f>
        <v>17.83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924.2</v>
      </c>
      <c r="H14" s="12">
        <f ca="1">ROUND(INDIRECT(ADDRESS(ROW()+(0), COLUMN()+(-2), 1))*INDIRECT(ADDRESS(ROW()+(0), COLUMN()+(-1), 1)), 2)</f>
        <v>7.39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11947.9</v>
      </c>
      <c r="H15" s="12">
        <f ca="1">ROUND(INDIRECT(ADDRESS(ROW()+(0), COLUMN()+(-2), 1))*INDIRECT(ADDRESS(ROW()+(0), COLUMN()+(-1), 1)), 2)</f>
        <v>776.62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100.67</v>
      </c>
      <c r="H16" s="12">
        <f ca="1">ROUND(INDIRECT(ADDRESS(ROW()+(0), COLUMN()+(-2), 1))*INDIRECT(ADDRESS(ROW()+(0), COLUMN()+(-1), 1)), 2)</f>
        <v>1006.7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25300.5</v>
      </c>
      <c r="H17" s="12">
        <f ca="1">ROUND(INDIRECT(ADDRESS(ROW()+(0), COLUMN()+(-2), 1))*INDIRECT(ADDRESS(ROW()+(0), COLUMN()+(-1), 1)), 2)</f>
        <v>26565.5</v>
      </c>
    </row>
    <row r="18" spans="1:8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1.1</v>
      </c>
      <c r="G18" s="12">
        <v>12767.2</v>
      </c>
      <c r="H18" s="12">
        <f ca="1">ROUND(INDIRECT(ADDRESS(ROW()+(0), COLUMN()+(-2), 1))*INDIRECT(ADDRESS(ROW()+(0), COLUMN()+(-1), 1)), 2)</f>
        <v>14043.9</v>
      </c>
    </row>
    <row r="19" spans="1:8" ht="55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1.05</v>
      </c>
      <c r="G19" s="12">
        <v>1147.61</v>
      </c>
      <c r="H19" s="12">
        <f ca="1">ROUND(INDIRECT(ADDRESS(ROW()+(0), COLUMN()+(-2), 1))*INDIRECT(ADDRESS(ROW()+(0), COLUMN()+(-1), 1)), 2)</f>
        <v>1204.99</v>
      </c>
    </row>
    <row r="20" spans="1:8" ht="45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1.05</v>
      </c>
      <c r="G20" s="12">
        <v>5678.27</v>
      </c>
      <c r="H20" s="12">
        <f ca="1">ROUND(INDIRECT(ADDRESS(ROW()+(0), COLUMN()+(-2), 1))*INDIRECT(ADDRESS(ROW()+(0), COLUMN()+(-1), 1)), 2)</f>
        <v>5962.18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3">
        <v>0.25</v>
      </c>
      <c r="G21" s="14">
        <v>12943.6</v>
      </c>
      <c r="H21" s="14">
        <f ca="1">ROUND(INDIRECT(ADDRESS(ROW()+(0), COLUMN()+(-2), 1))*INDIRECT(ADDRESS(ROW()+(0), COLUMN()+(-1), 1)), 2)</f>
        <v>3235.9</v>
      </c>
    </row>
    <row r="22" spans="1:8" ht="13.50" thickBot="1" customHeight="1">
      <c r="A22" s="15"/>
      <c r="B22" s="15"/>
      <c r="C22" s="15"/>
      <c r="D22" s="15"/>
      <c r="E22" s="15"/>
      <c r="F22" s="9" t="s">
        <v>48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63656.7</v>
      </c>
    </row>
    <row r="23" spans="1:8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5"/>
      <c r="H23" s="15"/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0.032</v>
      </c>
      <c r="G24" s="14">
        <v>2262.69</v>
      </c>
      <c r="H24" s="14">
        <f ca="1">ROUND(INDIRECT(ADDRESS(ROW()+(0), COLUMN()+(-2), 1))*INDIRECT(ADDRESS(ROW()+(0), COLUMN()+(-1), 1)), 2)</f>
        <v>72.41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1))), 2)</f>
        <v>72.41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0.112</v>
      </c>
      <c r="G27" s="12">
        <v>8324.16</v>
      </c>
      <c r="H27" s="12">
        <f ca="1">ROUND(INDIRECT(ADDRESS(ROW()+(0), COLUMN()+(-2), 1))*INDIRECT(ADDRESS(ROW()+(0), COLUMN()+(-1), 1)), 2)</f>
        <v>932.31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0.51</v>
      </c>
      <c r="G28" s="12">
        <v>5995.15</v>
      </c>
      <c r="H28" s="12">
        <f ca="1">ROUND(INDIRECT(ADDRESS(ROW()+(0), COLUMN()+(-2), 1))*INDIRECT(ADDRESS(ROW()+(0), COLUMN()+(-1), 1)), 2)</f>
        <v>3057.53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0.174</v>
      </c>
      <c r="G29" s="12">
        <v>8324.16</v>
      </c>
      <c r="H29" s="12">
        <f ca="1">ROUND(INDIRECT(ADDRESS(ROW()+(0), COLUMN()+(-2), 1))*INDIRECT(ADDRESS(ROW()+(0), COLUMN()+(-1), 1)), 2)</f>
        <v>1448.4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0.174</v>
      </c>
      <c r="G30" s="12">
        <v>6222.52</v>
      </c>
      <c r="H30" s="12">
        <f ca="1">ROUND(INDIRECT(ADDRESS(ROW()+(0), COLUMN()+(-2), 1))*INDIRECT(ADDRESS(ROW()+(0), COLUMN()+(-1), 1)), 2)</f>
        <v>1082.72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0.062</v>
      </c>
      <c r="G31" s="12">
        <v>8553.61</v>
      </c>
      <c r="H31" s="12">
        <f ca="1">ROUND(INDIRECT(ADDRESS(ROW()+(0), COLUMN()+(-2), 1))*INDIRECT(ADDRESS(ROW()+(0), COLUMN()+(-1), 1)), 2)</f>
        <v>530.32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0.062</v>
      </c>
      <c r="G32" s="12">
        <v>6222.52</v>
      </c>
      <c r="H32" s="12">
        <f ca="1">ROUND(INDIRECT(ADDRESS(ROW()+(0), COLUMN()+(-2), 1))*INDIRECT(ADDRESS(ROW()+(0), COLUMN()+(-1), 1)), 2)</f>
        <v>385.8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0.149</v>
      </c>
      <c r="G33" s="12">
        <v>8324.16</v>
      </c>
      <c r="H33" s="12">
        <f ca="1">ROUND(INDIRECT(ADDRESS(ROW()+(0), COLUMN()+(-2), 1))*INDIRECT(ADDRESS(ROW()+(0), COLUMN()+(-1), 1)), 2)</f>
        <v>1240.3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3">
        <v>0.149</v>
      </c>
      <c r="G34" s="14">
        <v>5995.15</v>
      </c>
      <c r="H34" s="14">
        <f ca="1">ROUND(INDIRECT(ADDRESS(ROW()+(0), COLUMN()+(-2), 1))*INDIRECT(ADDRESS(ROW()+(0), COLUMN()+(-1), 1)), 2)</f>
        <v>893.28</v>
      </c>
    </row>
    <row r="35" spans="1:8" ht="13.50" thickBot="1" customHeight="1">
      <c r="A35" s="15"/>
      <c r="B35" s="15"/>
      <c r="C35" s="15"/>
      <c r="D35" s="15"/>
      <c r="E35" s="15"/>
      <c r="F35" s="9" t="s">
        <v>79</v>
      </c>
      <c r="G35" s="9"/>
      <c r="H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9570.66</v>
      </c>
    </row>
    <row r="36" spans="1:8" ht="13.50" thickBot="1" customHeight="1">
      <c r="A36" s="15">
        <v>4</v>
      </c>
      <c r="B36" s="15"/>
      <c r="C36" s="15"/>
      <c r="D36" s="15"/>
      <c r="E36" s="18" t="s">
        <v>80</v>
      </c>
      <c r="F36" s="18"/>
      <c r="G36" s="15"/>
      <c r="H36" s="15"/>
    </row>
    <row r="37" spans="1:8" ht="13.50" thickBot="1" customHeight="1">
      <c r="A37" s="19"/>
      <c r="B37" s="19"/>
      <c r="C37" s="20" t="s">
        <v>81</v>
      </c>
      <c r="D37" s="20"/>
      <c r="E37" s="19" t="s">
        <v>82</v>
      </c>
      <c r="F37" s="13">
        <v>2</v>
      </c>
      <c r="G37" s="14">
        <f ca="1">ROUND(SUM(INDIRECT(ADDRESS(ROW()+(-2), COLUMN()+(1), 1)),INDIRECT(ADDRESS(ROW()+(-12), COLUMN()+(1), 1)),INDIRECT(ADDRESS(ROW()+(-15), COLUMN()+(1), 1))), 2)</f>
        <v>73299.7</v>
      </c>
      <c r="H37" s="14">
        <f ca="1">ROUND(INDIRECT(ADDRESS(ROW()+(0), COLUMN()+(-2), 1))*INDIRECT(ADDRESS(ROW()+(0), COLUMN()+(-1), 1))/100, 2)</f>
        <v>1465.99</v>
      </c>
    </row>
    <row r="38" spans="1:8" ht="13.50" thickBot="1" customHeight="1">
      <c r="A38" s="21" t="s">
        <v>83</v>
      </c>
      <c r="B38" s="21"/>
      <c r="C38" s="22"/>
      <c r="D38" s="22"/>
      <c r="E38" s="23"/>
      <c r="F38" s="24" t="s">
        <v>84</v>
      </c>
      <c r="G38" s="25"/>
      <c r="H38" s="26">
        <f ca="1">ROUND(SUM(INDIRECT(ADDRESS(ROW()+(-1), COLUMN()+(0), 1)),INDIRECT(ADDRESS(ROW()+(-3), COLUMN()+(0), 1)),INDIRECT(ADDRESS(ROW()+(-13), COLUMN()+(0), 1)),INDIRECT(ADDRESS(ROW()+(-16), COLUMN()+(0), 1))), 2)</f>
        <v>74765.7</v>
      </c>
    </row>
  </sheetData>
  <mergeCells count="7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F35:G35"/>
    <mergeCell ref="A36:B36"/>
    <mergeCell ref="C36:D36"/>
    <mergeCell ref="E36:F36"/>
    <mergeCell ref="A37:B37"/>
    <mergeCell ref="C37:D37"/>
    <mergeCell ref="A38:E38"/>
    <mergeCell ref="F38:G38"/>
  </mergeCells>
  <pageMargins left="0.147638" right="0.147638" top="0.206693" bottom="0.206693" header="0.0" footer="0.0"/>
  <pageSetup paperSize="9" orientation="portrait"/>
  <rowBreaks count="0" manualBreakCount="0">
    </rowBreaks>
</worksheet>
</file>