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<sst xmlns="http://schemas.openxmlformats.org/spreadsheetml/2006/main" count="82" uniqueCount="82">
  <si>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</si>
  <si>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QDB040</t>
  </si>
  <si>
    <t xml:space="preserve">m²</t>
  </si>
  <si>
    <t xml:space="preserve">Azotea no transitable, no ventilada, con grava, tipo invertida. Imprimación con láminas de poliolefinas, tipo monocapa.</t>
  </si>
  <si>
    <r>
      <rPr>
        <sz val="8.25"/>
        <color rgb="FF000000"/>
        <rFont val="Arial"/>
        <family val="2"/>
      </rPr>
      <t xml:space="preserve">Azotea no transitable, no ventilada, con grava,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de polipropileno-polietileno, (125 g/m²); CAPA DE PROTECCIÓN: Capa de cantos rodados lavados, con un espesor medio de 10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</si>
  <si>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</si>
  <si>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</si>
  <si>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</si>
  <si>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</si>
  <si>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</si>
  <si>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</si>
  <si>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</si>
  <si>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</si>
  <si>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</si>
  <si>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</si>
  <si>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</si>
  <si>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</si>
  <si>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</si>
  <si>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</si>
  <si>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</si>
  <si>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</si>
  <si>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</si>
  <si>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</si>
  <si>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</si>
  <si>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</si>
  <si>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</si>
  <si>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</si>
  <si>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</si>
  <si>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</si>
  <si>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</si>
  <si>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</si>
  <si>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</si>
  <si>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</si>
  <si>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</si>
  <si>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</si>
  <si>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</si>
  <si>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</si>
  <si>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</si>
  <si>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</si>
  <si>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</si>
  <si>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</si>
  <si>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</si>
  <si>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</si>
  <si>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</si>
  <si>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</si>
  <si>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</si>
  <si>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</si>
  <si>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</si>
  <si>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mt01arc010</t>
  </si>
  <si>
    <t xml:space="preserve">t</t>
  </si>
  <si>
    <t xml:space="preserve">Cantos rodados lavados, de granulometría comprendida entre 16 y 32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</si>
  <si>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</si>
  <si>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</si>
  <si>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</si>
  <si>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</si>
  <si>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</si>
  <si>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</si>
  <si>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</si>
  <si>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</si>
  <si>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</si>
  <si>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</si>
  <si>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</si>
  <si>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</si>
  <si>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</si>
  <si>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</si>
  <si>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</si>
  <si>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</si>
  <si>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</si>
  <si>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</si>
  <si>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</si>
  <si>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</si>
  <si>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</si>
  <si>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</si>
  <si>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</si>
  <si>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</si>
  <si>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</si>
  <si>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</si>
  <si>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</si>
  <si>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</si>
  <si>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</si>
  <si>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$ 11.970,93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</si>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</sst>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129.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0.6</v>
      </c>
      <c r="G17" s="12">
        <v>423.15</v>
      </c>
      <c r="H17" s="12">
        <f ca="1">ROUND(INDIRECT(ADDRESS(ROW()+(0), COLUMN()+(-2), 1))*INDIRECT(ADDRESS(ROW()+(0), COLUMN()+(-1), 1)), 2)</f>
        <v>253.89</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1888.77</v>
      </c>
      <c r="H21" s="12">
        <f ca="1">ROUND(INDIRECT(ADDRESS(ROW()+(0), COLUMN()+(-2), 1))*INDIRECT(ADDRESS(ROW()+(0), COLUMN()+(-1), 1)), 2)</f>
        <v>1983.21</v>
      </c>
    </row>
    <row r="22" spans="1:8" ht="13.50" thickBot="1" customHeight="1">
      <c r="A22" s="1" t="s">
        <v>48</v>
      </c>
      <c r="B22" s="1"/>
      <c r="C22" s="10" t="s">
        <v>49</v>
      </c>
      <c r="D22" s="1" t="s">
        <v>50</v>
      </c>
      <c r="E22" s="1"/>
      <c r="F22" s="13">
        <v>0.18</v>
      </c>
      <c r="G22" s="14">
        <v>14370.7</v>
      </c>
      <c r="H22" s="14">
        <f ca="1">ROUND(INDIRECT(ADDRESS(ROW()+(0), COLUMN()+(-2), 1))*INDIRECT(ADDRESS(ROW()+(0), COLUMN()+(-1), 1)), 2)</f>
        <v>2586.73</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49450.9</v>
      </c>
    </row>
    <row r="24" spans="1:8" ht="13.50" thickBot="1" customHeight="1">
      <c r="A24" s="15">
        <v>2</v>
      </c>
      <c r="B24" s="15"/>
      <c r="C24" s="15"/>
      <c r="D24" s="18" t="s">
        <v>52</v>
      </c>
      <c r="E24" s="18"/>
      <c r="F24" s="18"/>
      <c r="G24" s="15"/>
      <c r="H24" s="15"/>
    </row>
    <row r="25" spans="1:8" ht="13.50" thickBot="1" customHeight="1">
      <c r="A25" s="1" t="s">
        <v>53</v>
      </c>
      <c r="B25" s="1"/>
      <c r="C25" s="10" t="s">
        <v>54</v>
      </c>
      <c r="D25" s="1" t="s">
        <v>55</v>
      </c>
      <c r="E25" s="1"/>
      <c r="F25" s="13">
        <v>0.032</v>
      </c>
      <c r="G25" s="14">
        <v>2262.69</v>
      </c>
      <c r="H25" s="14">
        <f ca="1">ROUND(INDIRECT(ADDRESS(ROW()+(0), COLUMN()+(-2), 1))*INDIRECT(ADDRESS(ROW()+(0), COLUMN()+(-1), 1)), 2)</f>
        <v>72.41</v>
      </c>
    </row>
    <row r="26" spans="1:8" ht="13.50" thickBot="1" customHeight="1">
      <c r="A26" s="15"/>
      <c r="B26" s="15"/>
      <c r="C26" s="15"/>
      <c r="D26" s="15"/>
      <c r="E26" s="15"/>
      <c r="F26" s="9" t="s">
        <v>56</v>
      </c>
      <c r="G26" s="9"/>
      <c r="H26" s="17">
        <f ca="1">ROUND(SUM(INDIRECT(ADDRESS(ROW()+(-1), COLUMN()+(0), 1))), 2)</f>
        <v>72.41</v>
      </c>
    </row>
    <row r="27" spans="1:8" ht="13.50" thickBot="1" customHeight="1">
      <c r="A27" s="15">
        <v>3</v>
      </c>
      <c r="B27" s="15"/>
      <c r="C27" s="15"/>
      <c r="D27" s="18" t="s">
        <v>57</v>
      </c>
      <c r="E27" s="18"/>
      <c r="F27" s="18"/>
      <c r="G27" s="15"/>
      <c r="H27" s="15"/>
    </row>
    <row r="28" spans="1:8" ht="13.50" thickBot="1" customHeight="1">
      <c r="A28" s="1" t="s">
        <v>58</v>
      </c>
      <c r="B28" s="1"/>
      <c r="C28" s="10" t="s">
        <v>59</v>
      </c>
      <c r="D28" s="1" t="s">
        <v>60</v>
      </c>
      <c r="E28" s="1"/>
      <c r="F28" s="11">
        <v>0.205</v>
      </c>
      <c r="G28" s="12">
        <v>8324.16</v>
      </c>
      <c r="H28" s="12">
        <f ca="1">ROUND(INDIRECT(ADDRESS(ROW()+(0), COLUMN()+(-2), 1))*INDIRECT(ADDRESS(ROW()+(0), COLUMN()+(-1), 1)), 2)</f>
        <v>1706.45</v>
      </c>
    </row>
    <row r="29" spans="1:8" ht="13.50" thickBot="1" customHeight="1">
      <c r="A29" s="1" t="s">
        <v>61</v>
      </c>
      <c r="B29" s="1"/>
      <c r="C29" s="10" t="s">
        <v>62</v>
      </c>
      <c r="D29" s="1" t="s">
        <v>63</v>
      </c>
      <c r="E29" s="1"/>
      <c r="F29" s="11">
        <v>0.697</v>
      </c>
      <c r="G29" s="12">
        <v>5995.15</v>
      </c>
      <c r="H29" s="12">
        <f ca="1">ROUND(INDIRECT(ADDRESS(ROW()+(0), COLUMN()+(-2), 1))*INDIRECT(ADDRESS(ROW()+(0), COLUMN()+(-1), 1)), 2)</f>
        <v>4178.62</v>
      </c>
    </row>
    <row r="30" spans="1:8" ht="13.50" thickBot="1" customHeight="1">
      <c r="A30" s="1" t="s">
        <v>64</v>
      </c>
      <c r="B30" s="1"/>
      <c r="C30" s="10" t="s">
        <v>65</v>
      </c>
      <c r="D30" s="1" t="s">
        <v>66</v>
      </c>
      <c r="E30" s="1"/>
      <c r="F30" s="11">
        <v>0.162</v>
      </c>
      <c r="G30" s="12">
        <v>8324.16</v>
      </c>
      <c r="H30" s="12">
        <f ca="1">ROUND(INDIRECT(ADDRESS(ROW()+(0), COLUMN()+(-2), 1))*INDIRECT(ADDRESS(ROW()+(0), COLUMN()+(-1), 1)), 2)</f>
        <v>1348.51</v>
      </c>
    </row>
    <row r="31" spans="1:8" ht="13.50" thickBot="1" customHeight="1">
      <c r="A31" s="1" t="s">
        <v>67</v>
      </c>
      <c r="B31" s="1"/>
      <c r="C31" s="10" t="s">
        <v>68</v>
      </c>
      <c r="D31" s="1" t="s">
        <v>69</v>
      </c>
      <c r="E31" s="1"/>
      <c r="F31" s="11">
        <v>0.162</v>
      </c>
      <c r="G31" s="12">
        <v>6222.52</v>
      </c>
      <c r="H31" s="12">
        <f ca="1">ROUND(INDIRECT(ADDRESS(ROW()+(0), COLUMN()+(-2), 1))*INDIRECT(ADDRESS(ROW()+(0), COLUMN()+(-1), 1)), 2)</f>
        <v>1008.05</v>
      </c>
    </row>
    <row r="32" spans="1:8" ht="13.50" thickBot="1" customHeight="1">
      <c r="A32" s="1" t="s">
        <v>70</v>
      </c>
      <c r="B32" s="1"/>
      <c r="C32" s="10" t="s">
        <v>71</v>
      </c>
      <c r="D32" s="1" t="s">
        <v>72</v>
      </c>
      <c r="E32" s="1"/>
      <c r="F32" s="11">
        <v>0.062</v>
      </c>
      <c r="G32" s="12">
        <v>8553.61</v>
      </c>
      <c r="H32" s="12">
        <f ca="1">ROUND(INDIRECT(ADDRESS(ROW()+(0), COLUMN()+(-2), 1))*INDIRECT(ADDRESS(ROW()+(0), COLUMN()+(-1), 1)), 2)</f>
        <v>530.32</v>
      </c>
    </row>
    <row r="33" spans="1:8" ht="13.50" thickBot="1" customHeight="1">
      <c r="A33" s="1" t="s">
        <v>73</v>
      </c>
      <c r="B33" s="1"/>
      <c r="C33" s="10" t="s">
        <v>74</v>
      </c>
      <c r="D33" s="1" t="s">
        <v>75</v>
      </c>
      <c r="E33" s="1"/>
      <c r="F33" s="13">
        <v>0.062</v>
      </c>
      <c r="G33" s="14">
        <v>6222.52</v>
      </c>
      <c r="H33" s="14">
        <f ca="1">ROUND(INDIRECT(ADDRESS(ROW()+(0), COLUMN()+(-2), 1))*INDIRECT(ADDRESS(ROW()+(0), COLUMN()+(-1), 1)), 2)</f>
        <v>385.8</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9157.75</v>
      </c>
    </row>
    <row r="35" spans="1:8" ht="13.50" thickBot="1" customHeight="1">
      <c r="A35" s="15">
        <v>4</v>
      </c>
      <c r="B35" s="15"/>
      <c r="C35" s="15"/>
      <c r="D35" s="18" t="s">
        <v>77</v>
      </c>
      <c r="E35" s="18"/>
      <c r="F35" s="18"/>
      <c r="G35" s="15"/>
      <c r="H35" s="15"/>
    </row>
    <row r="36" spans="1:8" ht="13.50" thickBot="1" customHeight="1">
      <c r="A36" s="19"/>
      <c r="B36" s="19"/>
      <c r="C36" s="20" t="s">
        <v>78</v>
      </c>
      <c r="D36" s="19" t="s">
        <v>79</v>
      </c>
      <c r="E36" s="19"/>
      <c r="F36" s="13">
        <v>2</v>
      </c>
      <c r="G36" s="14">
        <f ca="1">ROUND(SUM(INDIRECT(ADDRESS(ROW()+(-2), COLUMN()+(1), 1)),INDIRECT(ADDRESS(ROW()+(-10), COLUMN()+(1), 1)),INDIRECT(ADDRESS(ROW()+(-13), COLUMN()+(1), 1))), 2)</f>
        <v>58681</v>
      </c>
      <c r="H36" s="14">
        <f ca="1">ROUND(INDIRECT(ADDRESS(ROW()+(0), COLUMN()+(-2), 1))*INDIRECT(ADDRESS(ROW()+(0), COLUMN()+(-1), 1))/100, 2)</f>
        <v>1173.62</v>
      </c>
    </row>
    <row r="37" spans="1:8" ht="13.50" thickBot="1" customHeight="1">
      <c r="A37" s="21" t="s">
        <v>80</v>
      </c>
      <c r="B37" s="21"/>
      <c r="C37" s="22"/>
      <c r="D37" s="23"/>
      <c r="E37" s="23"/>
      <c r="F37" s="24" t="s">
        <v>81</v>
      </c>
      <c r="G37" s="25"/>
      <c r="H37" s="26">
        <f ca="1">ROUND(SUM(INDIRECT(ADDRESS(ROW()+(-1), COLUMN()+(0), 1)),INDIRECT(ADDRESS(ROW()+(-3), COLUMN()+(0), 1)),INDIRECT(ADDRESS(ROW()+(-11), COLUMN()+(0), 1)),INDIRECT(ADDRESS(ROW()+(-14), COLUMN()+(0), 1))), 2)</f>
        <v>59854.7</v>
      </c>
    </row>
  </sheetData>
  <mergeCells count="6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F23:G23"/>
    <mergeCell ref="A24:B24"/>
    <mergeCell ref="D24:F24"/>
    <mergeCell ref="A25:B25"/>
    <mergeCell ref="D25:E25"/>
    <mergeCell ref="A26:B26"/>
    <mergeCell ref="D26:E26"/>
    <mergeCell ref="F26:G26"/>
    <mergeCell ref="A27:B27"/>
    <mergeCell ref="D27:F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F34:G34"/>
    <mergeCell ref="A35:B35"/>
    <mergeCell ref="D35:F35"/>
    <mergeCell ref="A36:B36"/>
    <mergeCell ref="D36:E36"/>
    <mergeCell ref="A37:E37"/>
    <mergeCell ref="F37:G37"/>
  </mergeCells>
  <pageMargins left="0.147638" right="0.147638" top="0.206693" bottom="0.206693" header="0.0" footer="0.0"/>
  <pageSetup paperSize="9" orientation="portrait"/>
  <rowBreaks count="0" manualBreakCount="0">
    </rowBreaks>
</worksheet>
</file>