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<sst xmlns="http://schemas.openxmlformats.org/spreadsheetml/2006/main" count="91" uniqueCount="91">
  <si>
    <t xml:space="preserve"/>
  </si>
  <si>
    <t xml:space="preserve">EHX005</t>
  </si>
  <si>
    <t xml:space="preserve">m²</t>
  </si>
  <si>
    <t xml:space="preserve">Losa con placa colaborante.</t>
  </si>
  <si>
    <r>
      <rPr>
        <sz val="8.25"/>
        <color rgb="FF000000"/>
        <rFont val="Arial"/>
        <family val="2"/>
      </rPr>
      <t xml:space="preserve">Losa de 10 cm de canto, con placa colaborante de acero galvanizado con forma acanalada, de 0,80 mm de espesor, 63,50 mm de altura de perfil y 182 mm de intereje, 10 conectores soldados de acero galvanizado, de 19 mm de diámetro y 81 mm de altura y hormigón armado realizado con hormigón H20 (20) 20/6, no expuesto a ciclos hielo-deshielo, exposición a sulfatos despreciable, sin requerimiento de permeabilidad, no expuesto a ambientes salinos, docilidad blanda, preparado en obra, con cemento grado normal, y vaciado con medios manuales, volumen total de hormigón 0,062 m³/m²; acero A63-42H, con una cuantía total de 1 kg/m²; y malla electrosoldada sin economía de borde tipo C 139 de acero AT56-50H; apoyado todo ello sobre estructura metálica. Incluso piezas angulares para remates perimetrales y de voladizos, tornillos para fijación de las láminas, alambre de atar, separadores y agente filmógeno MasterKure 215 WB "MBCC de Sika", para el curado de hormigones y morteros. El precio incluye el corte, doblado y armado del acero en el área de procesamiento de armadura, en obra y el montaje en el lugar definitivo de su colocación en obra, pero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</si>
  <si>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</si>
  <si>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</si>
  <si>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</si>
  <si>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</si>
  <si>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</si>
  <si>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</si>
  <si>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</si>
  <si>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mt07pcl010grssa</t>
  </si>
  <si>
    <t xml:space="preserve">m²</t>
  </si>
  <si>
    <t xml:space="preserve">Perfil de lámina de acero galvanizado con forma acanalada, de 0,8 mm de espesor, 63,5 mm de altura de perfil y 182 mm de intereje, 8 a 9 kg/m² y un momento de inercia de 70 a 80 cm4.</t>
  </si>
  <si>
    <t xml:space="preserve">mt07pcl020</t>
  </si>
  <si>
    <t xml:space="preserve">m</t>
  </si>
  <si>
    <t xml:space="preserve">Pieza angular de lámina de acero galvanizado, para remates perimetrales y de voladizos.</t>
  </si>
  <si>
    <t xml:space="preserve">mt07pcl030</t>
  </si>
  <si>
    <t xml:space="preserve">Ud</t>
  </si>
  <si>
    <t xml:space="preserve">Tornillo autotaladrante rosca-metal, para fijación de láminas.</t>
  </si>
  <si>
    <t xml:space="preserve">mt07aco020i</t>
  </si>
  <si>
    <t xml:space="preserve">Ud</t>
  </si>
  <si>
    <t xml:space="preserve">Separador homologado para losas.</t>
  </si>
  <si>
    <t xml:space="preserve">mt07aco100a</t>
  </si>
  <si>
    <t xml:space="preserve">kg</t>
  </si>
  <si>
    <t xml:space="preserve">Acero en barras con resaltes, A63-42H, de varios diámetros, según NCh204.Of77.</t>
  </si>
  <si>
    <t xml:space="preserve">mt08var050</t>
  </si>
  <si>
    <t xml:space="preserve">kg</t>
  </si>
  <si>
    <t xml:space="preserve">Alambre galvanizado para atar, de 1,30 mm de diámetro.</t>
  </si>
  <si>
    <t xml:space="preserve">mt07ame110ada</t>
  </si>
  <si>
    <t xml:space="preserve">m²</t>
  </si>
  <si>
    <t xml:space="preserve">Malla electrosoldada sin economía de borde tipo C 139 de acero AT56-50H, separación 100x100 mm, con barras longitudinales de 4,2 mm de diámetro y barras transversales de 4,2 mm de diámetro, según NCh 218.Of77.</t>
  </si>
  <si>
    <t xml:space="preserve">mt08aaa010a</t>
  </si>
  <si>
    <t xml:space="preserve">m³</t>
  </si>
  <si>
    <t xml:space="preserve">Agua.</t>
  </si>
  <si>
    <t xml:space="preserve">mt01arg000e</t>
  </si>
  <si>
    <t xml:space="preserve">m³</t>
  </si>
  <si>
    <t xml:space="preserve">Arena cribada.</t>
  </si>
  <si>
    <t xml:space="preserve">mt01arg001em</t>
  </si>
  <si>
    <t xml:space="preserve">m³</t>
  </si>
  <si>
    <t xml:space="preserve">Árido grueso homogeneizado, de tamaño máximo 20 mm.</t>
  </si>
  <si>
    <t xml:space="preserve">mt08cem000e</t>
  </si>
  <si>
    <t xml:space="preserve">kg</t>
  </si>
  <si>
    <t xml:space="preserve">Cemento gris en sacos.</t>
  </si>
  <si>
    <t xml:space="preserve">mt07cem040a</t>
  </si>
  <si>
    <t xml:space="preserve">Ud</t>
  </si>
  <si>
    <t xml:space="preserve">Conector de acero galvanizado con cabeza de disco, de 19 mm de diámetro y 81 mm de altura, para fijar a estructura de acero mediante soldadura a la placa colaborante.</t>
  </si>
  <si>
    <t xml:space="preserve">mt08cur020d</t>
  </si>
  <si>
    <t xml:space="preserve">l</t>
  </si>
  <si>
    <t xml:space="preserve">Agente filmógeno MasterKure 215 WB "MBCC de Sika", para el curado de hormigones y morteros.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</si>
  <si>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</si>
  <si>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</si>
  <si>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</si>
  <si>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</si>
  <si>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</si>
  <si>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mq08sol030</t>
  </si>
  <si>
    <t xml:space="preserve">h</t>
  </si>
  <si>
    <t xml:space="preserve">Equipo y elementos auxiliares para soldadura de conectores.</t>
  </si>
  <si>
    <t xml:space="preserve">Subtotal maquinaria:</t>
  </si>
  <si>
    <t xml:space="preserve">Mano de obra</t>
  </si>
  <si>
    <t xml:space="preserve">mo047</t>
  </si>
  <si>
    <t xml:space="preserve">h</t>
  </si>
  <si>
    <t xml:space="preserve">Maestro 1ª montador de estructura metálica.</t>
  </si>
  <si>
    <t xml:space="preserve">mo094</t>
  </si>
  <si>
    <t xml:space="preserve">h</t>
  </si>
  <si>
    <t xml:space="preserve">Ayudante montador de estructura metálica.</t>
  </si>
  <si>
    <t xml:space="preserve">mo043</t>
  </si>
  <si>
    <t xml:space="preserve">h</t>
  </si>
  <si>
    <t xml:space="preserve">Maestro 1ª enfierrador.</t>
  </si>
  <si>
    <t xml:space="preserve">mo090</t>
  </si>
  <si>
    <t xml:space="preserve">h</t>
  </si>
  <si>
    <t xml:space="preserve">Ayudante enfierrador.</t>
  </si>
  <si>
    <t xml:space="preserve">mo113</t>
  </si>
  <si>
    <t xml:space="preserve">h</t>
  </si>
  <si>
    <t xml:space="preserve">Jornal construcción.</t>
  </si>
  <si>
    <t xml:space="preserve">mo112</t>
  </si>
  <si>
    <t xml:space="preserve">h</t>
  </si>
  <si>
    <t xml:space="preserve">Jornal especializado de construcción.</t>
  </si>
  <si>
    <t xml:space="preserve">mo045</t>
  </si>
  <si>
    <t xml:space="preserve">h</t>
  </si>
  <si>
    <t xml:space="preserve">Maestro 1ª concretero.</t>
  </si>
  <si>
    <t xml:space="preserve">mo092</t>
  </si>
  <si>
    <t xml:space="preserve">h</t>
  </si>
  <si>
    <t xml:space="preserve">Ayudante concretero.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</si>
  <si>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</si>
  <si>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</si>
  <si>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</si>
  <si>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</si>
  <si>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$ 3.738,70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</si>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</sst>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36" customWidth="1"/>
    <col min="4" max="4" width="7.65" customWidth="1"/>
    <col min="5" max="5" width="66.81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21086</v>
      </c>
      <c r="H10" s="12">
        <f ca="1">ROUND(INDIRECT(ADDRESS(ROW()+(0), COLUMN()+(-2), 1))*INDIRECT(ADDRESS(ROW()+(0), COLUMN()+(-1), 1)), 2)</f>
        <v>22140.3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0.04</v>
      </c>
      <c r="G11" s="12">
        <v>18630.6</v>
      </c>
      <c r="H11" s="12">
        <f ca="1">ROUND(INDIRECT(ADDRESS(ROW()+(0), COLUMN()+(-2), 1))*INDIRECT(ADDRESS(ROW()+(0), COLUMN()+(-1), 1)), 2)</f>
        <v>745.22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6</v>
      </c>
      <c r="G12" s="12">
        <v>236.3</v>
      </c>
      <c r="H12" s="12">
        <f ca="1">ROUND(INDIRECT(ADDRESS(ROW()+(0), COLUMN()+(-2), 1))*INDIRECT(ADDRESS(ROW()+(0), COLUMN()+(-1), 1)), 2)</f>
        <v>1417.8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3</v>
      </c>
      <c r="G13" s="12">
        <v>59.93</v>
      </c>
      <c r="H13" s="12">
        <f ca="1">ROUND(INDIRECT(ADDRESS(ROW()+(0), COLUMN()+(-2), 1))*INDIRECT(ADDRESS(ROW()+(0), COLUMN()+(-1), 1)), 2)</f>
        <v>179.79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1.05</v>
      </c>
      <c r="G14" s="12">
        <v>685.64</v>
      </c>
      <c r="H14" s="12">
        <f ca="1">ROUND(INDIRECT(ADDRESS(ROW()+(0), COLUMN()+(-2), 1))*INDIRECT(ADDRESS(ROW()+(0), COLUMN()+(-1), 1)), 2)</f>
        <v>719.92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0.029</v>
      </c>
      <c r="G15" s="12">
        <v>924.2</v>
      </c>
      <c r="H15" s="12">
        <f ca="1">ROUND(INDIRECT(ADDRESS(ROW()+(0), COLUMN()+(-2), 1))*INDIRECT(ADDRESS(ROW()+(0), COLUMN()+(-1), 1)), 2)</f>
        <v>26.8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1.15</v>
      </c>
      <c r="G16" s="12">
        <v>2059.65</v>
      </c>
      <c r="H16" s="12">
        <f ca="1">ROUND(INDIRECT(ADDRESS(ROW()+(0), COLUMN()+(-2), 1))*INDIRECT(ADDRESS(ROW()+(0), COLUMN()+(-1), 1)), 2)</f>
        <v>2368.6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0.011</v>
      </c>
      <c r="G17" s="12">
        <v>924.2</v>
      </c>
      <c r="H17" s="12">
        <f ca="1">ROUND(INDIRECT(ADDRESS(ROW()+(0), COLUMN()+(-2), 1))*INDIRECT(ADDRESS(ROW()+(0), COLUMN()+(-1), 1)), 2)</f>
        <v>10.17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0.029</v>
      </c>
      <c r="G18" s="12">
        <v>10855.4</v>
      </c>
      <c r="H18" s="12">
        <f ca="1">ROUND(INDIRECT(ADDRESS(ROW()+(0), COLUMN()+(-2), 1))*INDIRECT(ADDRESS(ROW()+(0), COLUMN()+(-1), 1)), 2)</f>
        <v>314.81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0.051</v>
      </c>
      <c r="G19" s="12">
        <v>17750</v>
      </c>
      <c r="H19" s="12">
        <f ca="1">ROUND(INDIRECT(ADDRESS(ROW()+(0), COLUMN()+(-2), 1))*INDIRECT(ADDRESS(ROW()+(0), COLUMN()+(-1), 1)), 2)</f>
        <v>905.25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18.879</v>
      </c>
      <c r="G20" s="12">
        <v>100.67</v>
      </c>
      <c r="H20" s="12">
        <f ca="1">ROUND(INDIRECT(ADDRESS(ROW()+(0), COLUMN()+(-2), 1))*INDIRECT(ADDRESS(ROW()+(0), COLUMN()+(-1), 1)), 2)</f>
        <v>1900.55</v>
      </c>
    </row>
    <row r="21" spans="1:8" ht="34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10</v>
      </c>
      <c r="G21" s="12">
        <v>1041.12</v>
      </c>
      <c r="H21" s="12">
        <f ca="1">ROUND(INDIRECT(ADDRESS(ROW()+(0), COLUMN()+(-2), 1))*INDIRECT(ADDRESS(ROW()+(0), COLUMN()+(-1), 1)), 2)</f>
        <v>10411.2</v>
      </c>
    </row>
    <row r="22" spans="1:8" ht="24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3">
        <v>0.15</v>
      </c>
      <c r="G22" s="14">
        <v>991.98</v>
      </c>
      <c r="H22" s="14">
        <f ca="1">ROUND(INDIRECT(ADDRESS(ROW()+(0), COLUMN()+(-2), 1))*INDIRECT(ADDRESS(ROW()+(0), COLUMN()+(-1), 1)), 2)</f>
        <v>148.8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41289.2</v>
      </c>
    </row>
    <row r="24" spans="1:8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0.045</v>
      </c>
      <c r="G25" s="12">
        <v>2262.69</v>
      </c>
      <c r="H25" s="12">
        <f ca="1">ROUND(INDIRECT(ADDRESS(ROW()+(0), COLUMN()+(-2), 1))*INDIRECT(ADDRESS(ROW()+(0), COLUMN()+(-1), 1)), 2)</f>
        <v>101.82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3">
        <v>0.58</v>
      </c>
      <c r="G26" s="14">
        <v>12906.1</v>
      </c>
      <c r="H26" s="14">
        <f ca="1">ROUND(INDIRECT(ADDRESS(ROW()+(0), COLUMN()+(-2), 1))*INDIRECT(ADDRESS(ROW()+(0), COLUMN()+(-1), 1)), 2)</f>
        <v>7485.53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1)),INDIRECT(ADDRESS(ROW()+(-2), COLUMN()+(0), 1))), 2)</f>
        <v>7587.35</v>
      </c>
    </row>
    <row r="28" spans="1:8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5"/>
      <c r="H28" s="15"/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0.868</v>
      </c>
      <c r="G29" s="12">
        <v>8662.69</v>
      </c>
      <c r="H29" s="12">
        <f ca="1">ROUND(INDIRECT(ADDRESS(ROW()+(0), COLUMN()+(-2), 1))*INDIRECT(ADDRESS(ROW()+(0), COLUMN()+(-1), 1)), 2)</f>
        <v>7519.21</v>
      </c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1">
        <v>0.336</v>
      </c>
      <c r="G30" s="12">
        <v>6471.18</v>
      </c>
      <c r="H30" s="12">
        <f ca="1">ROUND(INDIRECT(ADDRESS(ROW()+(0), COLUMN()+(-2), 1))*INDIRECT(ADDRESS(ROW()+(0), COLUMN()+(-1), 1)), 2)</f>
        <v>2174.32</v>
      </c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1">
        <v>0.048</v>
      </c>
      <c r="G31" s="12">
        <v>8662.69</v>
      </c>
      <c r="H31" s="12">
        <f ca="1">ROUND(INDIRECT(ADDRESS(ROW()+(0), COLUMN()+(-2), 1))*INDIRECT(ADDRESS(ROW()+(0), COLUMN()+(-1), 1)), 2)</f>
        <v>415.81</v>
      </c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1">
        <v>0.047</v>
      </c>
      <c r="G32" s="12">
        <v>6471.18</v>
      </c>
      <c r="H32" s="12">
        <f ca="1">ROUND(INDIRECT(ADDRESS(ROW()+(0), COLUMN()+(-2), 1))*INDIRECT(ADDRESS(ROW()+(0), COLUMN()+(-1), 1)), 2)</f>
        <v>304.15</v>
      </c>
    </row>
    <row r="33" spans="1:8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0.091</v>
      </c>
      <c r="G33" s="12">
        <v>5995.15</v>
      </c>
      <c r="H33" s="12">
        <f ca="1">ROUND(INDIRECT(ADDRESS(ROW()+(0), COLUMN()+(-2), 1))*INDIRECT(ADDRESS(ROW()+(0), COLUMN()+(-1), 1)), 2)</f>
        <v>545.56</v>
      </c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0.096</v>
      </c>
      <c r="G34" s="12">
        <v>6093.24</v>
      </c>
      <c r="H34" s="12">
        <f ca="1">ROUND(INDIRECT(ADDRESS(ROW()+(0), COLUMN()+(-2), 1))*INDIRECT(ADDRESS(ROW()+(0), COLUMN()+(-1), 1)), 2)</f>
        <v>584.95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0.019</v>
      </c>
      <c r="G35" s="12">
        <v>8662.69</v>
      </c>
      <c r="H35" s="12">
        <f ca="1">ROUND(INDIRECT(ADDRESS(ROW()+(0), COLUMN()+(-2), 1))*INDIRECT(ADDRESS(ROW()+(0), COLUMN()+(-1), 1)), 2)</f>
        <v>164.59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3">
        <v>0.078</v>
      </c>
      <c r="G36" s="14">
        <v>6471.18</v>
      </c>
      <c r="H36" s="14">
        <f ca="1">ROUND(INDIRECT(ADDRESS(ROW()+(0), COLUMN()+(-2), 1))*INDIRECT(ADDRESS(ROW()+(0), COLUMN()+(-1), 1)), 2)</f>
        <v>504.75</v>
      </c>
    </row>
    <row r="37" spans="1:8" ht="13.50" thickBot="1" customHeight="1">
      <c r="A37" s="15"/>
      <c r="B37" s="15"/>
      <c r="C37" s="15"/>
      <c r="D37" s="15"/>
      <c r="E37" s="15"/>
      <c r="F37" s="9" t="s">
        <v>85</v>
      </c>
      <c r="G37" s="9"/>
      <c r="H3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12213.3</v>
      </c>
    </row>
    <row r="38" spans="1:8" ht="13.50" thickBot="1" customHeight="1">
      <c r="A38" s="15">
        <v>4</v>
      </c>
      <c r="B38" s="15"/>
      <c r="C38" s="15"/>
      <c r="D38" s="15"/>
      <c r="E38" s="18" t="s">
        <v>86</v>
      </c>
      <c r="F38" s="18"/>
      <c r="G38" s="15"/>
      <c r="H38" s="15"/>
    </row>
    <row r="39" spans="1:8" ht="13.50" thickBot="1" customHeight="1">
      <c r="A39" s="19"/>
      <c r="B39" s="19"/>
      <c r="C39" s="19"/>
      <c r="D39" s="20" t="s">
        <v>87</v>
      </c>
      <c r="E39" s="19" t="s">
        <v>88</v>
      </c>
      <c r="F39" s="13">
        <v>2</v>
      </c>
      <c r="G39" s="14">
        <f ca="1">ROUND(SUM(INDIRECT(ADDRESS(ROW()+(-2), COLUMN()+(1), 1)),INDIRECT(ADDRESS(ROW()+(-12), COLUMN()+(1), 1)),INDIRECT(ADDRESS(ROW()+(-16), COLUMN()+(1), 1))), 2)</f>
        <v>61089.9</v>
      </c>
      <c r="H39" s="14">
        <f ca="1">ROUND(INDIRECT(ADDRESS(ROW()+(0), COLUMN()+(-2), 1))*INDIRECT(ADDRESS(ROW()+(0), COLUMN()+(-1), 1))/100, 2)</f>
        <v>1221.8</v>
      </c>
    </row>
    <row r="40" spans="1:8" ht="13.50" thickBot="1" customHeight="1">
      <c r="A40" s="21" t="s">
        <v>89</v>
      </c>
      <c r="B40" s="21"/>
      <c r="C40" s="21"/>
      <c r="D40" s="22"/>
      <c r="E40" s="23"/>
      <c r="F40" s="24" t="s">
        <v>90</v>
      </c>
      <c r="G40" s="25"/>
      <c r="H40" s="26">
        <f ca="1">ROUND(SUM(INDIRECT(ADDRESS(ROW()+(-1), COLUMN()+(0), 1)),INDIRECT(ADDRESS(ROW()+(-3), COLUMN()+(0), 1)),INDIRECT(ADDRESS(ROW()+(-13), COLUMN()+(0), 1)),INDIRECT(ADDRESS(ROW()+(-17), COLUMN()+(0), 1))), 2)</f>
        <v>62311.7</v>
      </c>
    </row>
  </sheetData>
  <mergeCells count="4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C26"/>
    <mergeCell ref="A27:C27"/>
    <mergeCell ref="F27:G27"/>
    <mergeCell ref="A28:C28"/>
    <mergeCell ref="E28:F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F37:G37"/>
    <mergeCell ref="A38:C38"/>
    <mergeCell ref="E38:F38"/>
    <mergeCell ref="A39:C39"/>
    <mergeCell ref="A40:E40"/>
    <mergeCell ref="F40:G40"/>
  </mergeCells>
  <pageMargins left="0.147638" right="0.147638" top="0.206693" bottom="0.206693" header="0.0" footer="0.0"/>
  <pageSetup paperSize="9" orientation="portrait"/>
  <rowBreaks count="0" manualBreakCount="0">
    </rowBreaks>
</worksheet>
</file>