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<sst xmlns="http://schemas.openxmlformats.org/spreadsheetml/2006/main" count="106" uniqueCount="106">
  <si>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</si>
  <si>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EHR025</t>
  </si>
  <si>
    <t xml:space="preserve">m²</t>
  </si>
  <si>
    <t xml:space="preserve">Losa nervada continua con armadura cruzada con casetón recuperable y pilares.</t>
  </si>
  <si>
    <r>
      <rPr>
        <sz val="8.25"/>
        <color rgb="FF000000"/>
        <rFont val="Arial"/>
        <family val="2"/>
      </rPr>
      <t xml:space="preserve">Estructura de hormigón armado, realizada con hormigón H20 (20) 20/6, no expuesto a ciclos hielo-deshielo, exposición a sulfatos despreciable, sin requerimiento de permeabilidad, no expuesto a ambientes salinos, docilidad blanda, preparado en obra, con cemento grado normal, con un volumen total de hormigón en losa con casetón recuperable y pilares de 0,207 m³/m², y acero A63-42H en zona de ábacos, vigas, nervios, zunchos y pilares, con una cuantía total de 24 kg/m², compuesta de los siguientes elementos: LOSA NERVADA: horizontal, con 15% de zonas macizas, canto 30 = 25+5 cm; nervios de hormigón en sitio de 12 cm de espesor, intereje 70 cm; casetón recuperable de PVC, 64x70x25 cm; capa de compresión de 5 cm de espesor, con armadura de reparto formada por malla electrosoldada sin economía de borde tipo C 139 de acero AT56-50H, separación 100x100 mm y Ø longitudinal 4,2 mm; con instalación y retiro de sistema de moldaje continuo, con acabado visto con textura lisa, formado por: superficie del moldaje de tableros de madera tratada, reforzados con varillas y perfiles, amortizables en 20 usos; estructura soporte horizontal de sopandas metálicas y accesorios de montaje, amortizables en 150 usos y estructura soporte vertical de puntales metálicos, amortizables en 150 usos, en zonas macizas y instalación y retiro de sistema de moldaje continuo, formado por: superficie del moldaje de casetones recuperables; estructura soporte horizontal de portasopandas y guías metálicas y accesorios de montaje, amortizables en 150 usos y estructura soporte vertical de puntales metálicos, amortizables en 150 usos, en zonas aligeradas; PILARES: con altura libre de hasta 3 m y 30x30 cm de sección media, con montaje y desmontaje del sistema de moldaje de láminas metálicas reutilizables. Incluso alambre de atar, separadores, líquido desmoldante MasterFinish RL 211 "MBCC de Sika", para evitar la adherencia del hormigón al moldaje y agente filmógeno MasterKure 220 WB "MBCC de Sika", para el curado de hormigones y morteros. El precio incluye el corte, doblado y armado del acero en el área de procesamiento de armadura, en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</si>
  <si>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</si>
  <si>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</si>
  <si>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</si>
  <si>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</si>
  <si>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</si>
  <si>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</si>
  <si>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</si>
  <si>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</si>
  <si>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</si>
  <si>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</si>
  <si>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</si>
  <si>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</si>
  <si>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Lámina metálica de 50x50 cm, para moldaje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</si>
  <si>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</si>
  <si>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</si>
  <si>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</si>
  <si>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mt08eft035a</t>
  </si>
  <si>
    <t xml:space="preserve">m²</t>
  </si>
  <si>
    <t xml:space="preserve">Tablero de madera tratada, de 30 mm de espesor, reforzado con varillas y perfiles, para moldaje de losa nervada continua con armadura cruzada con casetón recuperable, para dejar un acabado visto del hormigón.</t>
  </si>
  <si>
    <t xml:space="preserve">mt08eva030</t>
  </si>
  <si>
    <t xml:space="preserve">m²</t>
  </si>
  <si>
    <t xml:space="preserve">Estructura soporte para moldaje recuperable, compuesta de: sopandas metálicas y accesorios de montaje.</t>
  </si>
  <si>
    <t xml:space="preserve">mt08eva035</t>
  </si>
  <si>
    <t xml:space="preserve">m²</t>
  </si>
  <si>
    <t xml:space="preserve">Estructura soporte para moldaje de casetones recuperables, compuesta de: portasopandas y guías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</si>
  <si>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</si>
  <si>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</si>
  <si>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</si>
  <si>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</si>
  <si>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</si>
  <si>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</si>
  <si>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mt08dba010e</t>
  </si>
  <si>
    <t xml:space="preserve">l</t>
  </si>
  <si>
    <t xml:space="preserve">Agente desmoldeante biodegradable en fase acuosa MasterFinish RL 211 "MBCC de Sika", para hormigones con acabado visto.</t>
  </si>
  <si>
    <t xml:space="preserve">mt07cre010b</t>
  </si>
  <si>
    <t xml:space="preserve">Ud</t>
  </si>
  <si>
    <t xml:space="preserve">Casetón recuperable de PVC, 64x70x25 cm.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</si>
  <si>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</si>
  <si>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</si>
  <si>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</si>
  <si>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</si>
  <si>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</si>
  <si>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</si>
  <si>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</si>
  <si>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</si>
  <si>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</si>
  <si>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</si>
  <si>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</si>
  <si>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</si>
  <si>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</si>
  <si>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</si>
  <si>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</si>
  <si>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</si>
  <si>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</si>
  <si>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</si>
  <si>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</si>
  <si>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</si>
  <si>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</si>
  <si>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</si>
  <si>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</si>
  <si>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</si>
  <si>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mt08cur010g</t>
  </si>
  <si>
    <t xml:space="preserve">l</t>
  </si>
  <si>
    <t xml:space="preserve">Agente filmógeno MasterKure 220 WB "MBCC de Sika", para el curado de hormigones y morteros, con acabado visto.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</si>
  <si>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</si>
  <si>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</si>
  <si>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</si>
  <si>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</si>
  <si>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</si>
  <si>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</si>
  <si>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</si>
  <si>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</si>
  <si>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</si>
  <si>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</si>
  <si>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</si>
  <si>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</si>
  <si>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</si>
  <si>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</si>
  <si>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</si>
  <si>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</si>
  <si>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</si>
  <si>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</si>
  <si>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</si>
  <si>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</si>
  <si>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</si>
  <si>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</si>
  <si>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</si>
  <si>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</si>
  <si>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</si>
  <si>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</si>
  <si>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</si>
  <si>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</si>
  <si>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</si>
  <si>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</si>
  <si>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</si>
  <si>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</si>
  <si>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</si>
  <si>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</si>
  <si>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</si>
  <si>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$ 3.071,10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</si>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</sst>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71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42.81</v>
      </c>
      <c r="H10" s="12">
        <f ca="1">ROUND(INDIRECT(ADDRESS(ROW()+(0), COLUMN()+(-2), 1))*INDIRECT(ADDRESS(ROW()+(0), COLUMN()+(-1), 1)), 2)</f>
        <v>21.41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29574.5</v>
      </c>
      <c r="H11" s="12">
        <f ca="1">ROUND(INDIRECT(ADDRESS(ROW()+(0), COLUMN()+(-2), 1))*INDIRECT(ADDRESS(ROW()+(0), COLUMN()+(-1), 1)), 2)</f>
        <v>207.02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11862.3</v>
      </c>
      <c r="H12" s="12">
        <f ca="1">ROUND(INDIRECT(ADDRESS(ROW()+(0), COLUMN()+(-2), 1))*INDIRECT(ADDRESS(ROW()+(0), COLUMN()+(-1), 1)), 2)</f>
        <v>403.32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0.008</v>
      </c>
      <c r="G13" s="12">
        <v>38138.8</v>
      </c>
      <c r="H13" s="12">
        <f ca="1">ROUND(INDIRECT(ADDRESS(ROW()+(0), COLUMN()+(-2), 1))*INDIRECT(ADDRESS(ROW()+(0), COLUMN()+(-1), 1)), 2)</f>
        <v>305.11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0.001</v>
      </c>
      <c r="G14" s="12">
        <v>62845.8</v>
      </c>
      <c r="H14" s="12">
        <f ca="1">ROUND(INDIRECT(ADDRESS(ROW()+(0), COLUMN()+(-2), 1))*INDIRECT(ADDRESS(ROW()+(0), COLUMN()+(-1), 1)), 2)</f>
        <v>62.85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0.006</v>
      </c>
      <c r="G15" s="12">
        <v>70239.5</v>
      </c>
      <c r="H15" s="12">
        <f ca="1">ROUND(INDIRECT(ADDRESS(ROW()+(0), COLUMN()+(-2), 1))*INDIRECT(ADDRESS(ROW()+(0), COLUMN()+(-1), 1)), 2)</f>
        <v>421.44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0.001</v>
      </c>
      <c r="G16" s="12">
        <v>219036</v>
      </c>
      <c r="H16" s="12">
        <f ca="1">ROUND(INDIRECT(ADDRESS(ROW()+(0), COLUMN()+(-2), 1))*INDIRECT(ADDRESS(ROW()+(0), COLUMN()+(-1), 1)), 2)</f>
        <v>219.04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0.006</v>
      </c>
      <c r="G17" s="12">
        <v>5391.19</v>
      </c>
      <c r="H17" s="12">
        <f ca="1">ROUND(INDIRECT(ADDRESS(ROW()+(0), COLUMN()+(-2), 1))*INDIRECT(ADDRESS(ROW()+(0), COLUMN()+(-1), 1)), 2)</f>
        <v>32.35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0.002</v>
      </c>
      <c r="G18" s="12">
        <v>2914.32</v>
      </c>
      <c r="H18" s="12">
        <f ca="1">ROUND(INDIRECT(ADDRESS(ROW()+(0), COLUMN()+(-2), 1))*INDIRECT(ADDRESS(ROW()+(0), COLUMN()+(-1), 1)), 2)</f>
        <v>5.83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0.035</v>
      </c>
      <c r="G19" s="12">
        <v>41439.3</v>
      </c>
      <c r="H19" s="12">
        <f ca="1">ROUND(INDIRECT(ADDRESS(ROW()+(0), COLUMN()+(-2), 1))*INDIRECT(ADDRESS(ROW()+(0), COLUMN()+(-1), 1)), 2)</f>
        <v>1450.38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1.2</v>
      </c>
      <c r="G20" s="12">
        <v>42.81</v>
      </c>
      <c r="H20" s="12">
        <f ca="1">ROUND(INDIRECT(ADDRESS(ROW()+(0), COLUMN()+(-2), 1))*INDIRECT(ADDRESS(ROW()+(0), COLUMN()+(-1), 1)), 2)</f>
        <v>51.37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25.2</v>
      </c>
      <c r="G21" s="12">
        <v>685.64</v>
      </c>
      <c r="H21" s="12">
        <f ca="1">ROUND(INDIRECT(ADDRESS(ROW()+(0), COLUMN()+(-2), 1))*INDIRECT(ADDRESS(ROW()+(0), COLUMN()+(-1), 1)), 2)</f>
        <v>17278.1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0.225</v>
      </c>
      <c r="G22" s="12">
        <v>924.2</v>
      </c>
      <c r="H22" s="12">
        <f ca="1">ROUND(INDIRECT(ADDRESS(ROW()+(0), COLUMN()+(-2), 1))*INDIRECT(ADDRESS(ROW()+(0), COLUMN()+(-1), 1)), 2)</f>
        <v>207.95</v>
      </c>
    </row>
    <row r="23" spans="1:8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2059.65</v>
      </c>
      <c r="H23" s="12">
        <f ca="1">ROUND(INDIRECT(ADDRESS(ROW()+(0), COLUMN()+(-2), 1))*INDIRECT(ADDRESS(ROW()+(0), COLUMN()+(-1), 1)), 2)</f>
        <v>2265.62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0.037</v>
      </c>
      <c r="G24" s="12">
        <v>924.2</v>
      </c>
      <c r="H24" s="12">
        <f ca="1">ROUND(INDIRECT(ADDRESS(ROW()+(0), COLUMN()+(-2), 1))*INDIRECT(ADDRESS(ROW()+(0), COLUMN()+(-1), 1)), 2)</f>
        <v>34.2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0.098</v>
      </c>
      <c r="G25" s="12">
        <v>10855.4</v>
      </c>
      <c r="H25" s="12">
        <f ca="1">ROUND(INDIRECT(ADDRESS(ROW()+(0), COLUMN()+(-2), 1))*INDIRECT(ADDRESS(ROW()+(0), COLUMN()+(-1), 1)), 2)</f>
        <v>1063.83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0.17</v>
      </c>
      <c r="G26" s="12">
        <v>17750</v>
      </c>
      <c r="H26" s="12">
        <f ca="1">ROUND(INDIRECT(ADDRESS(ROW()+(0), COLUMN()+(-2), 1))*INDIRECT(ADDRESS(ROW()+(0), COLUMN()+(-1), 1)), 2)</f>
        <v>3017.5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63.032</v>
      </c>
      <c r="G27" s="12">
        <v>100.67</v>
      </c>
      <c r="H27" s="12">
        <f ca="1">ROUND(INDIRECT(ADDRESS(ROW()+(0), COLUMN()+(-2), 1))*INDIRECT(ADDRESS(ROW()+(0), COLUMN()+(-1), 1)), 2)</f>
        <v>6345.43</v>
      </c>
    </row>
    <row r="28" spans="1:8" ht="24.0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3">
        <v>0.15</v>
      </c>
      <c r="G28" s="14">
        <v>2051.73</v>
      </c>
      <c r="H28" s="14">
        <f ca="1">ROUND(INDIRECT(ADDRESS(ROW()+(0), COLUMN()+(-2), 1))*INDIRECT(ADDRESS(ROW()+(0), COLUMN()+(-1), 1)), 2)</f>
        <v>307.76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33700.5</v>
      </c>
    </row>
    <row r="30" spans="1:8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5"/>
      <c r="H30" s="15"/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0.151</v>
      </c>
      <c r="G31" s="14">
        <v>2262.69</v>
      </c>
      <c r="H31" s="14">
        <f ca="1">ROUND(INDIRECT(ADDRESS(ROW()+(0), COLUMN()+(-2), 1))*INDIRECT(ADDRESS(ROW()+(0), COLUMN()+(-1), 1)), 2)</f>
        <v>341.67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341.67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0.912</v>
      </c>
      <c r="G34" s="12">
        <v>8662.69</v>
      </c>
      <c r="H34" s="12">
        <f ca="1">ROUND(INDIRECT(ADDRESS(ROW()+(0), COLUMN()+(-2), 1))*INDIRECT(ADDRESS(ROW()+(0), COLUMN()+(-1), 1)), 2)</f>
        <v>7900.37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0.937</v>
      </c>
      <c r="G35" s="12">
        <v>6471.18</v>
      </c>
      <c r="H35" s="12">
        <f ca="1">ROUND(INDIRECT(ADDRESS(ROW()+(0), COLUMN()+(-2), 1))*INDIRECT(ADDRESS(ROW()+(0), COLUMN()+(-1), 1)), 2)</f>
        <v>6063.5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0.382</v>
      </c>
      <c r="G36" s="12">
        <v>8662.69</v>
      </c>
      <c r="H36" s="12">
        <f ca="1">ROUND(INDIRECT(ADDRESS(ROW()+(0), COLUMN()+(-2), 1))*INDIRECT(ADDRESS(ROW()+(0), COLUMN()+(-1), 1)), 2)</f>
        <v>3309.15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0.416</v>
      </c>
      <c r="G37" s="12">
        <v>6471.18</v>
      </c>
      <c r="H37" s="12">
        <f ca="1">ROUND(INDIRECT(ADDRESS(ROW()+(0), COLUMN()+(-2), 1))*INDIRECT(ADDRESS(ROW()+(0), COLUMN()+(-1), 1)), 2)</f>
        <v>2692.01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0.304</v>
      </c>
      <c r="G38" s="12">
        <v>5995.15</v>
      </c>
      <c r="H38" s="12">
        <f ca="1">ROUND(INDIRECT(ADDRESS(ROW()+(0), COLUMN()+(-2), 1))*INDIRECT(ADDRESS(ROW()+(0), COLUMN()+(-1), 1)), 2)</f>
        <v>1822.53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0.319</v>
      </c>
      <c r="G39" s="12">
        <v>6093.24</v>
      </c>
      <c r="H39" s="12">
        <f ca="1">ROUND(INDIRECT(ADDRESS(ROW()+(0), COLUMN()+(-2), 1))*INDIRECT(ADDRESS(ROW()+(0), COLUMN()+(-1), 1)), 2)</f>
        <v>1943.74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0.07</v>
      </c>
      <c r="G40" s="12">
        <v>8662.69</v>
      </c>
      <c r="H40" s="12">
        <f ca="1">ROUND(INDIRECT(ADDRESS(ROW()+(0), COLUMN()+(-2), 1))*INDIRECT(ADDRESS(ROW()+(0), COLUMN()+(-1), 1)), 2)</f>
        <v>606.39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3">
        <v>0.284</v>
      </c>
      <c r="G41" s="14">
        <v>6471.18</v>
      </c>
      <c r="H41" s="14">
        <f ca="1">ROUND(INDIRECT(ADDRESS(ROW()+(0), COLUMN()+(-2), 1))*INDIRECT(ADDRESS(ROW()+(0), COLUMN()+(-1), 1)), 2)</f>
        <v>1837.82</v>
      </c>
    </row>
    <row r="42" spans="1:8" ht="13.50" thickBot="1" customHeight="1">
      <c r="A42" s="15"/>
      <c r="B42" s="15"/>
      <c r="C42" s="15"/>
      <c r="D42" s="15"/>
      <c r="E42" s="15"/>
      <c r="F42" s="9" t="s">
        <v>100</v>
      </c>
      <c r="G42" s="9"/>
      <c r="H4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26175.5</v>
      </c>
    </row>
    <row r="43" spans="1:8" ht="13.50" thickBot="1" customHeight="1">
      <c r="A43" s="15">
        <v>4</v>
      </c>
      <c r="B43" s="15"/>
      <c r="C43" s="15"/>
      <c r="D43" s="15"/>
      <c r="E43" s="18" t="s">
        <v>101</v>
      </c>
      <c r="F43" s="18"/>
      <c r="G43" s="15"/>
      <c r="H43" s="15"/>
    </row>
    <row r="44" spans="1:8" ht="13.50" thickBot="1" customHeight="1">
      <c r="A44" s="19"/>
      <c r="B44" s="19"/>
      <c r="C44" s="19"/>
      <c r="D44" s="20" t="s">
        <v>102</v>
      </c>
      <c r="E44" s="19" t="s">
        <v>103</v>
      </c>
      <c r="F44" s="13">
        <v>2</v>
      </c>
      <c r="G44" s="14">
        <f ca="1">ROUND(SUM(INDIRECT(ADDRESS(ROW()+(-2), COLUMN()+(1), 1)),INDIRECT(ADDRESS(ROW()+(-12), COLUMN()+(1), 1)),INDIRECT(ADDRESS(ROW()+(-15), COLUMN()+(1), 1))), 2)</f>
        <v>60217.7</v>
      </c>
      <c r="H44" s="14">
        <f ca="1">ROUND(INDIRECT(ADDRESS(ROW()+(0), COLUMN()+(-2), 1))*INDIRECT(ADDRESS(ROW()+(0), COLUMN()+(-1), 1))/100, 2)</f>
        <v>1204.35</v>
      </c>
    </row>
    <row r="45" spans="1:8" ht="13.50" thickBot="1" customHeight="1">
      <c r="A45" s="21" t="s">
        <v>104</v>
      </c>
      <c r="B45" s="21"/>
      <c r="C45" s="21"/>
      <c r="D45" s="22"/>
      <c r="E45" s="23"/>
      <c r="F45" s="24" t="s">
        <v>105</v>
      </c>
      <c r="G45" s="25"/>
      <c r="H45" s="26">
        <f ca="1">ROUND(SUM(INDIRECT(ADDRESS(ROW()+(-1), COLUMN()+(0), 1)),INDIRECT(ADDRESS(ROW()+(-3), COLUMN()+(0), 1)),INDIRECT(ADDRESS(ROW()+(-13), COLUMN()+(0), 1)),INDIRECT(ADDRESS(ROW()+(-16), COLUMN()+(0), 1))), 2)</f>
        <v>61422.1</v>
      </c>
    </row>
  </sheetData>
  <mergeCells count="4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C32"/>
    <mergeCell ref="F32:G32"/>
    <mergeCell ref="A33:C33"/>
    <mergeCell ref="E33:F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F42:G42"/>
    <mergeCell ref="A43:C43"/>
    <mergeCell ref="E43:F43"/>
    <mergeCell ref="A44:C44"/>
    <mergeCell ref="A45:E45"/>
    <mergeCell ref="F45:G45"/>
  </mergeCells>
  <pageMargins left="0.147638" right="0.147638" top="0.206693" bottom="0.206693" header="0.0" footer="0.0"/>
  <pageSetup paperSize="9" orientation="portrait"/>
  <rowBreaks count="0" manualBreakCount="0">
    </rowBreaks>
</worksheet>
</file>