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<sst xmlns="http://schemas.openxmlformats.org/spreadsheetml/2006/main" count="94" uniqueCount="94">
  <si>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</si>
  <si>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</si>
  <si>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</si>
  <si>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</si>
  <si>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H20 (20) 20/3, no expuesto a ciclos hielo-deshielo, exposición a sulfatos despreciable, sin requerimiento de permeabilidad, no expuesto a ambientes salinos, docilidad plástica, preparado en obra, con cemento grado normal, y vaciado con medios manuales, y acero A63-42H, con una cuantía aproximada de 18 kg/m², quedando visto el hormigón del fondo y de los laterales de la losa; Instalación y retiro de sistema de moldaje, con acabado visto con textura lisa en su cara inferior y laterales, en planta de hasta 3 m de altura libre, formado por: superficie del moldaje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desmoldante MasterFinish RL 211 "MBCC de Sika", para evitar la adherencia del hormigón al moldaje y agente filmógeno MasterKure 220 WB "MBCC de Sika", para el curado de hormigones y morteros. El precio incluye el corte, doblado y armado del acero en el área de procesamiento de armadura, en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</si>
  <si>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</si>
  <si>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</si>
  <si>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</si>
  <si>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</si>
  <si>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</si>
  <si>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</si>
  <si>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</si>
  <si>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</si>
  <si>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</si>
  <si>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</si>
  <si>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</si>
  <si>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</si>
  <si>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</si>
  <si>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</si>
  <si>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</si>
  <si>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moldaje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</si>
  <si>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</si>
  <si>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</si>
  <si>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</si>
  <si>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</si>
  <si>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</si>
  <si>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</si>
  <si>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</si>
  <si>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</si>
  <si>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</si>
  <si>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</si>
  <si>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</si>
  <si>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</si>
  <si>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mt07aco020e</t>
  </si>
  <si>
    <t xml:space="preserve">Ud</t>
  </si>
  <si>
    <t xml:space="preserve">Separador homologado para losas de escalera.</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</si>
  <si>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</si>
  <si>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</si>
  <si>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</si>
  <si>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</si>
  <si>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</si>
  <si>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</si>
  <si>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</si>
  <si>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</si>
  <si>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</si>
  <si>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</si>
  <si>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</si>
  <si>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</si>
  <si>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</si>
  <si>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</si>
  <si>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</si>
  <si>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</si>
  <si>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</si>
  <si>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</si>
  <si>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mt08cur010g</t>
  </si>
  <si>
    <t xml:space="preserve">l</t>
  </si>
  <si>
    <t xml:space="preserve">Agente filmógeno MasterKure 220 WB "MBCC de Sika", para el curado de hormigones y morteros, con acabado visto.</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</si>
  <si>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</si>
  <si>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</si>
  <si>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</si>
  <si>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</si>
  <si>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</si>
  <si>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</si>
  <si>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</si>
  <si>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</si>
  <si>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</si>
  <si>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</si>
  <si>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</si>
  <si>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</si>
  <si>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</si>
  <si>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</si>
  <si>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</si>
  <si>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</si>
  <si>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</si>
  <si>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</si>
  <si>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</si>
  <si>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mo113</t>
  </si>
  <si>
    <t xml:space="preserve">h</t>
  </si>
  <si>
    <t xml:space="preserve">Jornal construcción.</t>
  </si>
  <si>
    <t xml:space="preserve">mo112</t>
  </si>
  <si>
    <t xml:space="preserve">h</t>
  </si>
  <si>
    <t xml:space="preserve">Jornal especializado de construcción.</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</si>
  <si>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</si>
  <si>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</si>
  <si>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</si>
  <si>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</si>
  <si>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</si>
  <si>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</si>
  <si>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</si>
  <si>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</si>
  <si>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</si>
  <si>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</si>
  <si>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$ 6.877,56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</si>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</sst>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14" customWidth="1"/>
    <col min="4" max="4" width="68.85"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0.75</v>
      </c>
      <c r="F10" s="12">
        <v>3894.96</v>
      </c>
      <c r="G10" s="12">
        <f ca="1">ROUND(INDIRECT(ADDRESS(ROW()+(0), COLUMN()+(-2), 1))*INDIRECT(ADDRESS(ROW()+(0), COLUMN()+(-1), 1)), 2)</f>
        <v>2921.22</v>
      </c>
    </row>
    <row r="11" spans="1:7" ht="24.00" thickBot="1" customHeight="1">
      <c r="A11" s="1" t="s">
        <v>15</v>
      </c>
      <c r="B11" s="1"/>
      <c r="C11" s="10" t="s">
        <v>16</v>
      </c>
      <c r="D11" s="1" t="s">
        <v>17</v>
      </c>
      <c r="E11" s="11">
        <v>1.15</v>
      </c>
      <c r="F11" s="12">
        <v>6839.1</v>
      </c>
      <c r="G11" s="12">
        <f ca="1">ROUND(INDIRECT(ADDRESS(ROW()+(0), COLUMN()+(-2), 1))*INDIRECT(ADDRESS(ROW()+(0), COLUMN()+(-1), 1)), 2)</f>
        <v>7864.97</v>
      </c>
    </row>
    <row r="12" spans="1:7" ht="24.00" thickBot="1" customHeight="1">
      <c r="A12" s="1" t="s">
        <v>18</v>
      </c>
      <c r="B12" s="1"/>
      <c r="C12" s="10" t="s">
        <v>19</v>
      </c>
      <c r="D12" s="1" t="s">
        <v>20</v>
      </c>
      <c r="E12" s="11">
        <v>0.2</v>
      </c>
      <c r="F12" s="12">
        <v>10720.8</v>
      </c>
      <c r="G12" s="12">
        <f ca="1">ROUND(INDIRECT(ADDRESS(ROW()+(0), COLUMN()+(-2), 1))*INDIRECT(ADDRESS(ROW()+(0), COLUMN()+(-1), 1)), 2)</f>
        <v>2144.15</v>
      </c>
    </row>
    <row r="13" spans="1:7" ht="13.50" thickBot="1" customHeight="1">
      <c r="A13" s="1" t="s">
        <v>21</v>
      </c>
      <c r="B13" s="1"/>
      <c r="C13" s="10" t="s">
        <v>22</v>
      </c>
      <c r="D13" s="1" t="s">
        <v>23</v>
      </c>
      <c r="E13" s="11">
        <v>0.013</v>
      </c>
      <c r="F13" s="12">
        <v>11862.3</v>
      </c>
      <c r="G13" s="12">
        <f ca="1">ROUND(INDIRECT(ADDRESS(ROW()+(0), COLUMN()+(-2), 1))*INDIRECT(ADDRESS(ROW()+(0), COLUMN()+(-1), 1)), 2)</f>
        <v>154.21</v>
      </c>
    </row>
    <row r="14" spans="1:7" ht="13.50" thickBot="1" customHeight="1">
      <c r="A14" s="1" t="s">
        <v>24</v>
      </c>
      <c r="B14" s="1"/>
      <c r="C14" s="10" t="s">
        <v>25</v>
      </c>
      <c r="D14" s="1" t="s">
        <v>26</v>
      </c>
      <c r="E14" s="11">
        <v>0.003</v>
      </c>
      <c r="F14" s="12">
        <v>219036</v>
      </c>
      <c r="G14" s="12">
        <f ca="1">ROUND(INDIRECT(ADDRESS(ROW()+(0), COLUMN()+(-2), 1))*INDIRECT(ADDRESS(ROW()+(0), COLUMN()+(-1), 1)), 2)</f>
        <v>657.11</v>
      </c>
    </row>
    <row r="15" spans="1:7" ht="13.50" thickBot="1" customHeight="1">
      <c r="A15" s="1" t="s">
        <v>27</v>
      </c>
      <c r="B15" s="1"/>
      <c r="C15" s="10" t="s">
        <v>28</v>
      </c>
      <c r="D15" s="1" t="s">
        <v>29</v>
      </c>
      <c r="E15" s="11">
        <v>0.04</v>
      </c>
      <c r="F15" s="12">
        <v>5391.19</v>
      </c>
      <c r="G15" s="12">
        <f ca="1">ROUND(INDIRECT(ADDRESS(ROW()+(0), COLUMN()+(-2), 1))*INDIRECT(ADDRESS(ROW()+(0), COLUMN()+(-1), 1)), 2)</f>
        <v>215.65</v>
      </c>
    </row>
    <row r="16" spans="1:7" ht="24.00" thickBot="1" customHeight="1">
      <c r="A16" s="1" t="s">
        <v>30</v>
      </c>
      <c r="B16" s="1"/>
      <c r="C16" s="10" t="s">
        <v>31</v>
      </c>
      <c r="D16" s="1" t="s">
        <v>32</v>
      </c>
      <c r="E16" s="11">
        <v>0.013</v>
      </c>
      <c r="F16" s="12">
        <v>2914.32</v>
      </c>
      <c r="G16" s="12">
        <f ca="1">ROUND(INDIRECT(ADDRESS(ROW()+(0), COLUMN()+(-2), 1))*INDIRECT(ADDRESS(ROW()+(0), COLUMN()+(-1), 1)), 2)</f>
        <v>37.89</v>
      </c>
    </row>
    <row r="17" spans="1:7" ht="13.50" thickBot="1" customHeight="1">
      <c r="A17" s="1" t="s">
        <v>33</v>
      </c>
      <c r="B17" s="1"/>
      <c r="C17" s="10" t="s">
        <v>34</v>
      </c>
      <c r="D17" s="1" t="s">
        <v>35</v>
      </c>
      <c r="E17" s="11">
        <v>3</v>
      </c>
      <c r="F17" s="12">
        <v>59.93</v>
      </c>
      <c r="G17" s="12">
        <f ca="1">ROUND(INDIRECT(ADDRESS(ROW()+(0), COLUMN()+(-2), 1))*INDIRECT(ADDRESS(ROW()+(0), COLUMN()+(-1), 1)), 2)</f>
        <v>179.79</v>
      </c>
    </row>
    <row r="18" spans="1:7" ht="24.00" thickBot="1" customHeight="1">
      <c r="A18" s="1" t="s">
        <v>36</v>
      </c>
      <c r="B18" s="1"/>
      <c r="C18" s="10" t="s">
        <v>37</v>
      </c>
      <c r="D18" s="1" t="s">
        <v>38</v>
      </c>
      <c r="E18" s="11">
        <v>18.9</v>
      </c>
      <c r="F18" s="12">
        <v>685.64</v>
      </c>
      <c r="G18" s="12">
        <f ca="1">ROUND(INDIRECT(ADDRESS(ROW()+(0), COLUMN()+(-2), 1))*INDIRECT(ADDRESS(ROW()+(0), COLUMN()+(-1), 1)), 2)</f>
        <v>12958.6</v>
      </c>
    </row>
    <row r="19" spans="1:7" ht="13.50" thickBot="1" customHeight="1">
      <c r="A19" s="1" t="s">
        <v>39</v>
      </c>
      <c r="B19" s="1"/>
      <c r="C19" s="10" t="s">
        <v>40</v>
      </c>
      <c r="D19" s="1" t="s">
        <v>41</v>
      </c>
      <c r="E19" s="11">
        <v>0.306</v>
      </c>
      <c r="F19" s="12">
        <v>924.2</v>
      </c>
      <c r="G19" s="12">
        <f ca="1">ROUND(INDIRECT(ADDRESS(ROW()+(0), COLUMN()+(-2), 1))*INDIRECT(ADDRESS(ROW()+(0), COLUMN()+(-1), 1)), 2)</f>
        <v>282.81</v>
      </c>
    </row>
    <row r="20" spans="1:7" ht="13.50" thickBot="1" customHeight="1">
      <c r="A20" s="1" t="s">
        <v>42</v>
      </c>
      <c r="B20" s="1"/>
      <c r="C20" s="10" t="s">
        <v>43</v>
      </c>
      <c r="D20" s="1" t="s">
        <v>44</v>
      </c>
      <c r="E20" s="11">
        <v>0.063</v>
      </c>
      <c r="F20" s="12">
        <v>924.2</v>
      </c>
      <c r="G20" s="12">
        <f ca="1">ROUND(INDIRECT(ADDRESS(ROW()+(0), COLUMN()+(-2), 1))*INDIRECT(ADDRESS(ROW()+(0), COLUMN()+(-1), 1)), 2)</f>
        <v>58.22</v>
      </c>
    </row>
    <row r="21" spans="1:7" ht="13.50" thickBot="1" customHeight="1">
      <c r="A21" s="1" t="s">
        <v>45</v>
      </c>
      <c r="B21" s="1"/>
      <c r="C21" s="10" t="s">
        <v>46</v>
      </c>
      <c r="D21" s="1" t="s">
        <v>47</v>
      </c>
      <c r="E21" s="11">
        <v>0.169</v>
      </c>
      <c r="F21" s="12">
        <v>10855.4</v>
      </c>
      <c r="G21" s="12">
        <f ca="1">ROUND(INDIRECT(ADDRESS(ROW()+(0), COLUMN()+(-2), 1))*INDIRECT(ADDRESS(ROW()+(0), COLUMN()+(-1), 1)), 2)</f>
        <v>1834.56</v>
      </c>
    </row>
    <row r="22" spans="1:7" ht="13.50" thickBot="1" customHeight="1">
      <c r="A22" s="1" t="s">
        <v>48</v>
      </c>
      <c r="B22" s="1"/>
      <c r="C22" s="10" t="s">
        <v>49</v>
      </c>
      <c r="D22" s="1" t="s">
        <v>50</v>
      </c>
      <c r="E22" s="11">
        <v>0.291</v>
      </c>
      <c r="F22" s="12">
        <v>17750</v>
      </c>
      <c r="G22" s="12">
        <f ca="1">ROUND(INDIRECT(ADDRESS(ROW()+(0), COLUMN()+(-2), 1))*INDIRECT(ADDRESS(ROW()+(0), COLUMN()+(-1), 1)), 2)</f>
        <v>5165.25</v>
      </c>
    </row>
    <row r="23" spans="1:7" ht="13.50" thickBot="1" customHeight="1">
      <c r="A23" s="1" t="s">
        <v>51</v>
      </c>
      <c r="B23" s="1"/>
      <c r="C23" s="10" t="s">
        <v>52</v>
      </c>
      <c r="D23" s="1" t="s">
        <v>53</v>
      </c>
      <c r="E23" s="11">
        <v>108.098</v>
      </c>
      <c r="F23" s="12">
        <v>100.67</v>
      </c>
      <c r="G23" s="12">
        <f ca="1">ROUND(INDIRECT(ADDRESS(ROW()+(0), COLUMN()+(-2), 1))*INDIRECT(ADDRESS(ROW()+(0), COLUMN()+(-1), 1)), 2)</f>
        <v>10882.2</v>
      </c>
    </row>
    <row r="24" spans="1:7" ht="24.00" thickBot="1" customHeight="1">
      <c r="A24" s="1" t="s">
        <v>54</v>
      </c>
      <c r="B24" s="1"/>
      <c r="C24" s="10" t="s">
        <v>55</v>
      </c>
      <c r="D24" s="1" t="s">
        <v>56</v>
      </c>
      <c r="E24" s="13">
        <v>0.173</v>
      </c>
      <c r="F24" s="14">
        <v>2051.73</v>
      </c>
      <c r="G24" s="14">
        <f ca="1">ROUND(INDIRECT(ADDRESS(ROW()+(0), COLUMN()+(-2), 1))*INDIRECT(ADDRESS(ROW()+(0), COLUMN()+(-1), 1)), 2)</f>
        <v>354.95</v>
      </c>
    </row>
    <row r="25" spans="1:7" ht="13.50" thickBot="1" customHeight="1">
      <c r="A25" s="15"/>
      <c r="B25" s="15"/>
      <c r="C25" s="15"/>
      <c r="D25" s="15"/>
      <c r="E25" s="9" t="s">
        <v>57</v>
      </c>
      <c r="F25" s="9"/>
      <c r="G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45711.6</v>
      </c>
    </row>
    <row r="26" spans="1:7" ht="13.50" thickBot="1" customHeight="1">
      <c r="A26" s="15">
        <v>2</v>
      </c>
      <c r="B26" s="15"/>
      <c r="C26" s="15"/>
      <c r="D26" s="18" t="s">
        <v>58</v>
      </c>
      <c r="E26" s="18"/>
      <c r="F26" s="15"/>
      <c r="G26" s="15"/>
    </row>
    <row r="27" spans="1:7" ht="13.50" thickBot="1" customHeight="1">
      <c r="A27" s="1" t="s">
        <v>59</v>
      </c>
      <c r="B27" s="1"/>
      <c r="C27" s="10" t="s">
        <v>60</v>
      </c>
      <c r="D27" s="1" t="s">
        <v>61</v>
      </c>
      <c r="E27" s="13">
        <v>0.259</v>
      </c>
      <c r="F27" s="14">
        <v>2262.69</v>
      </c>
      <c r="G27" s="14">
        <f ca="1">ROUND(INDIRECT(ADDRESS(ROW()+(0), COLUMN()+(-2), 1))*INDIRECT(ADDRESS(ROW()+(0), COLUMN()+(-1), 1)), 2)</f>
        <v>586.04</v>
      </c>
    </row>
    <row r="28" spans="1:7" ht="13.50" thickBot="1" customHeight="1">
      <c r="A28" s="15"/>
      <c r="B28" s="15"/>
      <c r="C28" s="15"/>
      <c r="D28" s="15"/>
      <c r="E28" s="9" t="s">
        <v>62</v>
      </c>
      <c r="F28" s="9"/>
      <c r="G28" s="17">
        <f ca="1">ROUND(SUM(INDIRECT(ADDRESS(ROW()+(-1), COLUMN()+(0), 1))), 2)</f>
        <v>586.04</v>
      </c>
    </row>
    <row r="29" spans="1:7" ht="13.50" thickBot="1" customHeight="1">
      <c r="A29" s="15">
        <v>3</v>
      </c>
      <c r="B29" s="15"/>
      <c r="C29" s="15"/>
      <c r="D29" s="18" t="s">
        <v>63</v>
      </c>
      <c r="E29" s="18"/>
      <c r="F29" s="15"/>
      <c r="G29" s="15"/>
    </row>
    <row r="30" spans="1:7" ht="13.50" thickBot="1" customHeight="1">
      <c r="A30" s="1" t="s">
        <v>64</v>
      </c>
      <c r="B30" s="1"/>
      <c r="C30" s="10" t="s">
        <v>65</v>
      </c>
      <c r="D30" s="1" t="s">
        <v>66</v>
      </c>
      <c r="E30" s="11">
        <v>1.507</v>
      </c>
      <c r="F30" s="12">
        <v>8662.69</v>
      </c>
      <c r="G30" s="12">
        <f ca="1">ROUND(INDIRECT(ADDRESS(ROW()+(0), COLUMN()+(-2), 1))*INDIRECT(ADDRESS(ROW()+(0), COLUMN()+(-1), 1)), 2)</f>
        <v>13054.7</v>
      </c>
    </row>
    <row r="31" spans="1:7" ht="13.50" thickBot="1" customHeight="1">
      <c r="A31" s="1" t="s">
        <v>67</v>
      </c>
      <c r="B31" s="1"/>
      <c r="C31" s="10" t="s">
        <v>68</v>
      </c>
      <c r="D31" s="1" t="s">
        <v>69</v>
      </c>
      <c r="E31" s="11">
        <v>1.428</v>
      </c>
      <c r="F31" s="12">
        <v>6471.18</v>
      </c>
      <c r="G31" s="12">
        <f ca="1">ROUND(INDIRECT(ADDRESS(ROW()+(0), COLUMN()+(-2), 1))*INDIRECT(ADDRESS(ROW()+(0), COLUMN()+(-1), 1)), 2)</f>
        <v>9240.85</v>
      </c>
    </row>
    <row r="32" spans="1:7" ht="13.50" thickBot="1" customHeight="1">
      <c r="A32" s="1" t="s">
        <v>70</v>
      </c>
      <c r="B32" s="1"/>
      <c r="C32" s="10" t="s">
        <v>71</v>
      </c>
      <c r="D32" s="1" t="s">
        <v>72</v>
      </c>
      <c r="E32" s="11">
        <v>0.429</v>
      </c>
      <c r="F32" s="12">
        <v>8662.69</v>
      </c>
      <c r="G32" s="12">
        <f ca="1">ROUND(INDIRECT(ADDRESS(ROW()+(0), COLUMN()+(-2), 1))*INDIRECT(ADDRESS(ROW()+(0), COLUMN()+(-1), 1)), 2)</f>
        <v>3716.29</v>
      </c>
    </row>
    <row r="33" spans="1:7" ht="13.50" thickBot="1" customHeight="1">
      <c r="A33" s="1" t="s">
        <v>73</v>
      </c>
      <c r="B33" s="1"/>
      <c r="C33" s="10" t="s">
        <v>74</v>
      </c>
      <c r="D33" s="1" t="s">
        <v>75</v>
      </c>
      <c r="E33" s="11">
        <v>0.429</v>
      </c>
      <c r="F33" s="12">
        <v>6471.18</v>
      </c>
      <c r="G33" s="12">
        <f ca="1">ROUND(INDIRECT(ADDRESS(ROW()+(0), COLUMN()+(-2), 1))*INDIRECT(ADDRESS(ROW()+(0), COLUMN()+(-1), 1)), 2)</f>
        <v>2776.14</v>
      </c>
    </row>
    <row r="34" spans="1:7" ht="13.50" thickBot="1" customHeight="1">
      <c r="A34" s="1" t="s">
        <v>76</v>
      </c>
      <c r="B34" s="1"/>
      <c r="C34" s="10" t="s">
        <v>77</v>
      </c>
      <c r="D34" s="1" t="s">
        <v>78</v>
      </c>
      <c r="E34" s="11">
        <v>0.522</v>
      </c>
      <c r="F34" s="12">
        <v>5995.15</v>
      </c>
      <c r="G34" s="12">
        <f ca="1">ROUND(INDIRECT(ADDRESS(ROW()+(0), COLUMN()+(-2), 1))*INDIRECT(ADDRESS(ROW()+(0), COLUMN()+(-1), 1)), 2)</f>
        <v>3129.47</v>
      </c>
    </row>
    <row r="35" spans="1:7" ht="13.50" thickBot="1" customHeight="1">
      <c r="A35" s="1" t="s">
        <v>79</v>
      </c>
      <c r="B35" s="1"/>
      <c r="C35" s="10" t="s">
        <v>80</v>
      </c>
      <c r="D35" s="1" t="s">
        <v>81</v>
      </c>
      <c r="E35" s="11">
        <v>0.547</v>
      </c>
      <c r="F35" s="12">
        <v>6093.24</v>
      </c>
      <c r="G35" s="12">
        <f ca="1">ROUND(INDIRECT(ADDRESS(ROW()+(0), COLUMN()+(-2), 1))*INDIRECT(ADDRESS(ROW()+(0), COLUMN()+(-1), 1)), 2)</f>
        <v>3333</v>
      </c>
    </row>
    <row r="36" spans="1:7" ht="13.50" thickBot="1" customHeight="1">
      <c r="A36" s="1" t="s">
        <v>82</v>
      </c>
      <c r="B36" s="1"/>
      <c r="C36" s="10" t="s">
        <v>83</v>
      </c>
      <c r="D36" s="1" t="s">
        <v>84</v>
      </c>
      <c r="E36" s="11">
        <v>0.079</v>
      </c>
      <c r="F36" s="12">
        <v>8662.69</v>
      </c>
      <c r="G36" s="12">
        <f ca="1">ROUND(INDIRECT(ADDRESS(ROW()+(0), COLUMN()+(-2), 1))*INDIRECT(ADDRESS(ROW()+(0), COLUMN()+(-1), 1)), 2)</f>
        <v>684.35</v>
      </c>
    </row>
    <row r="37" spans="1:7" ht="13.50" thickBot="1" customHeight="1">
      <c r="A37" s="1" t="s">
        <v>85</v>
      </c>
      <c r="B37" s="1"/>
      <c r="C37" s="10" t="s">
        <v>86</v>
      </c>
      <c r="D37" s="1" t="s">
        <v>87</v>
      </c>
      <c r="E37" s="13">
        <v>0.317</v>
      </c>
      <c r="F37" s="14">
        <v>6471.18</v>
      </c>
      <c r="G37" s="14">
        <f ca="1">ROUND(INDIRECT(ADDRESS(ROW()+(0), COLUMN()+(-2), 1))*INDIRECT(ADDRESS(ROW()+(0), COLUMN()+(-1), 1)), 2)</f>
        <v>2051.36</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 2)</f>
        <v>37986.1</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1)),INDIRECT(ADDRESS(ROW()+(-12), COLUMN()+(1), 1)),INDIRECT(ADDRESS(ROW()+(-15), COLUMN()+(1), 1))), 2)</f>
        <v>84283.8</v>
      </c>
      <c r="G40" s="14">
        <f ca="1">ROUND(INDIRECT(ADDRESS(ROW()+(0), COLUMN()+(-2), 1))*INDIRECT(ADDRESS(ROW()+(0), COLUMN()+(-1), 1))/100, 2)</f>
        <v>1685.68</v>
      </c>
    </row>
    <row r="41" spans="1:7" ht="13.50" thickBot="1" customHeight="1">
      <c r="A41" s="21" t="s">
        <v>92</v>
      </c>
      <c r="B41" s="21"/>
      <c r="C41" s="22"/>
      <c r="D41" s="23"/>
      <c r="E41" s="24" t="s">
        <v>93</v>
      </c>
      <c r="F41" s="25"/>
      <c r="G41" s="26">
        <f ca="1">ROUND(SUM(INDIRECT(ADDRESS(ROW()+(-1), COLUMN()+(0), 1)),INDIRECT(ADDRESS(ROW()+(-3), COLUMN()+(0), 1)),INDIRECT(ADDRESS(ROW()+(-13), COLUMN()+(0), 1)),INDIRECT(ADDRESS(ROW()+(-16), COLUMN()+(0), 1))), 2)</f>
        <v>85969.5</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E25:F25"/>
    <mergeCell ref="A26:B26"/>
    <mergeCell ref="D26:E26"/>
    <mergeCell ref="A27:B27"/>
    <mergeCell ref="A28:B28"/>
    <mergeCell ref="E28:F28"/>
    <mergeCell ref="A29:B29"/>
    <mergeCell ref="D29:E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