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<sst xmlns="http://schemas.openxmlformats.org/spreadsheetml/2006/main" count="85" uniqueCount="85">
  <si>
    <t xml:space="preserve"/>
  </si>
  <si>
    <t xml:space="preserve">0FC010</t>
  </si>
  <si>
    <t xml:space="preserve">Ud</t>
  </si>
  <si>
    <t xml:space="preserve">Lastre o contrapeso de hormigón simple para estabilizador de fachada.</t>
  </si>
  <si>
    <r>
      <rPr>
        <sz val="8.25"/>
        <color rgb="FF000000"/>
        <rFont val="Arial"/>
        <family val="2"/>
      </rPr>
      <t xml:space="preserve">Lastre o contrapeso de hormigón simple, para sujeción de estabilizador de fachada, de 1x2x2 m, realizado con hormigón H20 (20) 20/6, no expuesto a ciclos hielo-deshielo, exposición a sulfatos despreciable, sin requerimiento de permeabilidad, docilidad blanda, preparado en central, con cemento grado normal; montaje y desmontaje de sistema de moldaje recuperable, realizado con paneles metálicos, amortizables en 200 usos. Incluso lámina de polietileno para protección del piso existente en la vía pública y líquido desmoldante MasterFinish RL 294 "MBCC de Sika", para evitar la adherencia del hormigón al moldaje. El precio incluye la demolición del lastre o contrapeso con martillo neumático y la carga manual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</si>
  <si>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</si>
  <si>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</si>
  <si>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</si>
  <si>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</si>
  <si>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</si>
  <si>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</si>
  <si>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</si>
  <si>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mt16png010c</t>
  </si>
  <si>
    <t xml:space="preserve">m²</t>
  </si>
  <si>
    <t xml:space="preserve">Film de polietileno de 0,15 mm de espesor y 138 g/m² de masa superficial.</t>
  </si>
  <si>
    <t xml:space="preserve">mt08eme040</t>
  </si>
  <si>
    <t xml:space="preserve">m²</t>
  </si>
  <si>
    <t xml:space="preserve">Paneles metálicos de varias dimensiones, para conformar moldajes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</si>
  <si>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</si>
  <si>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</si>
  <si>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</si>
  <si>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</si>
  <si>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</si>
  <si>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</si>
  <si>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</si>
  <si>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</si>
  <si>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moldaje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</si>
  <si>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</si>
  <si>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</si>
  <si>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</si>
  <si>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</si>
  <si>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</si>
  <si>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</si>
  <si>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</si>
  <si>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</si>
  <si>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moldajes metálicos, fenólicos o de madera.</t>
  </si>
  <si>
    <t xml:space="preserve">mt08aaa010a</t>
  </si>
  <si>
    <t xml:space="preserve">m³</t>
  </si>
  <si>
    <t xml:space="preserve">Agua.</t>
  </si>
  <si>
    <t xml:space="preserve">mt01arg000e</t>
  </si>
  <si>
    <t xml:space="preserve">m³</t>
  </si>
  <si>
    <t xml:space="preserve">Arena cribada.</t>
  </si>
  <si>
    <t xml:space="preserve">mt01arg001em</t>
  </si>
  <si>
    <t xml:space="preserve">m³</t>
  </si>
  <si>
    <t xml:space="preserve">Árido grueso homogeneizado, de tamaño máximo 20 mm.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</si>
  <si>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</si>
  <si>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</si>
  <si>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</si>
  <si>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</si>
  <si>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</si>
  <si>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</si>
  <si>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</si>
  <si>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</si>
  <si>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</si>
  <si>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</si>
  <si>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</si>
  <si>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</si>
  <si>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</si>
  <si>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</si>
  <si>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maquinaria:</t>
  </si>
  <si>
    <t xml:space="preserve">Mano de obra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</si>
  <si>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</si>
  <si>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</si>
  <si>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</si>
  <si>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</si>
  <si>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</si>
  <si>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</si>
  <si>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mo045</t>
  </si>
  <si>
    <t xml:space="preserve">h</t>
  </si>
  <si>
    <t xml:space="preserve">Maestro 1ª concretero.</t>
  </si>
  <si>
    <t xml:space="preserve">mo092</t>
  </si>
  <si>
    <t xml:space="preserve">h</t>
  </si>
  <si>
    <t xml:space="preserve">Ayudante concretero.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</si>
  <si>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</si>
  <si>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</si>
  <si>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</si>
  <si>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</si>
  <si>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</si>
  <si>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</si>
  <si>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</si>
  <si>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</si>
  <si>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</si>
  <si>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</si>
  <si>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$ 23.308,10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</si>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</sst>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67.83" customWidth="1"/>
    <col min="5" max="5" width="13.09" customWidth="1"/>
    <col min="6" max="6" width="12.92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2.2</v>
      </c>
      <c r="F10" s="12">
        <v>399.23</v>
      </c>
      <c r="G10" s="12">
        <f ca="1">ROUND(INDIRECT(ADDRESS(ROW()+(0), COLUMN()+(-2), 1))*INDIRECT(ADDRESS(ROW()+(0), COLUMN()+(-1), 1)), 2)</f>
        <v>878.31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0.06</v>
      </c>
      <c r="F11" s="12">
        <v>32039</v>
      </c>
      <c r="G11" s="12">
        <f ca="1">ROUND(INDIRECT(ADDRESS(ROW()+(0), COLUMN()+(-2), 1))*INDIRECT(ADDRESS(ROW()+(0), COLUMN()+(-1), 1)), 2)</f>
        <v>1922.34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0.24</v>
      </c>
      <c r="F12" s="12">
        <v>3894.96</v>
      </c>
      <c r="G12" s="12">
        <f ca="1">ROUND(INDIRECT(ADDRESS(ROW()+(0), COLUMN()+(-2), 1))*INDIRECT(ADDRESS(ROW()+(0), COLUMN()+(-1), 1)), 2)</f>
        <v>934.79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0.16</v>
      </c>
      <c r="F13" s="12">
        <v>11862.3</v>
      </c>
      <c r="G13" s="12">
        <f ca="1">ROUND(INDIRECT(ADDRESS(ROW()+(0), COLUMN()+(-2), 1))*INDIRECT(ADDRESS(ROW()+(0), COLUMN()+(-1), 1)), 2)</f>
        <v>1897.97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1.2</v>
      </c>
      <c r="F14" s="12">
        <v>178.67</v>
      </c>
      <c r="G14" s="12">
        <f ca="1">ROUND(INDIRECT(ADDRESS(ROW()+(0), COLUMN()+(-2), 1))*INDIRECT(ADDRESS(ROW()+(0), COLUMN()+(-1), 1)), 2)</f>
        <v>214.4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0.6</v>
      </c>
      <c r="F15" s="12">
        <v>924.2</v>
      </c>
      <c r="G15" s="12">
        <f ca="1">ROUND(INDIRECT(ADDRESS(ROW()+(0), COLUMN()+(-2), 1))*INDIRECT(ADDRESS(ROW()+(0), COLUMN()+(-1), 1)), 2)</f>
        <v>554.52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1.2</v>
      </c>
      <c r="F16" s="12">
        <v>5391.19</v>
      </c>
      <c r="G16" s="12">
        <f ca="1">ROUND(INDIRECT(ADDRESS(ROW()+(0), COLUMN()+(-2), 1))*INDIRECT(ADDRESS(ROW()+(0), COLUMN()+(-1), 1)), 2)</f>
        <v>6469.43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0.36</v>
      </c>
      <c r="F17" s="12">
        <v>1146.01</v>
      </c>
      <c r="G17" s="12">
        <f ca="1">ROUND(INDIRECT(ADDRESS(ROW()+(0), COLUMN()+(-2), 1))*INDIRECT(ADDRESS(ROW()+(0), COLUMN()+(-1), 1)), 2)</f>
        <v>412.56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0.748</v>
      </c>
      <c r="F18" s="12">
        <v>924.2</v>
      </c>
      <c r="G18" s="12">
        <f ca="1">ROUND(INDIRECT(ADDRESS(ROW()+(0), COLUMN()+(-2), 1))*INDIRECT(ADDRESS(ROW()+(0), COLUMN()+(-1), 1)), 2)</f>
        <v>691.3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1.993</v>
      </c>
      <c r="F19" s="12">
        <v>10855.4</v>
      </c>
      <c r="G19" s="12">
        <f ca="1">ROUND(INDIRECT(ADDRESS(ROW()+(0), COLUMN()+(-2), 1))*INDIRECT(ADDRESS(ROW()+(0), COLUMN()+(-1), 1)), 2)</f>
        <v>21634.8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3.436</v>
      </c>
      <c r="F20" s="12">
        <v>17750</v>
      </c>
      <c r="G20" s="12">
        <f ca="1">ROUND(INDIRECT(ADDRESS(ROW()+(0), COLUMN()+(-2), 1))*INDIRECT(ADDRESS(ROW()+(0), COLUMN()+(-1), 1)), 2)</f>
        <v>60989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3">
        <v>1276</v>
      </c>
      <c r="F21" s="14">
        <v>100.67</v>
      </c>
      <c r="G21" s="14">
        <f ca="1">ROUND(INDIRECT(ADDRESS(ROW()+(0), COLUMN()+(-2), 1))*INDIRECT(ADDRESS(ROW()+(0), COLUMN()+(-1), 1)), 2)</f>
        <v>128455</v>
      </c>
    </row>
    <row r="22" spans="1:7" ht="13.50" thickBot="1" customHeight="1">
      <c r="A22" s="15"/>
      <c r="B22" s="15"/>
      <c r="C22" s="15"/>
      <c r="D22" s="15"/>
      <c r="E22" s="9" t="s">
        <v>48</v>
      </c>
      <c r="F22" s="9"/>
      <c r="G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225054</v>
      </c>
    </row>
    <row r="23" spans="1:7" ht="13.50" thickBot="1" customHeight="1">
      <c r="A23" s="15">
        <v>2</v>
      </c>
      <c r="B23" s="15"/>
      <c r="C23" s="15"/>
      <c r="D23" s="18" t="s">
        <v>49</v>
      </c>
      <c r="E23" s="18"/>
      <c r="F23" s="15"/>
      <c r="G23" s="15"/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3.06</v>
      </c>
      <c r="F24" s="12">
        <v>2262.69</v>
      </c>
      <c r="G24" s="12">
        <f ca="1">ROUND(INDIRECT(ADDRESS(ROW()+(0), COLUMN()+(-2), 1))*INDIRECT(ADDRESS(ROW()+(0), COLUMN()+(-1), 1)), 2)</f>
        <v>6923.83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18.547</v>
      </c>
      <c r="F25" s="12">
        <v>2996.97</v>
      </c>
      <c r="G25" s="12">
        <f ca="1">ROUND(INDIRECT(ADDRESS(ROW()+(0), COLUMN()+(-2), 1))*INDIRECT(ADDRESS(ROW()+(0), COLUMN()+(-1), 1)), 2)</f>
        <v>55584.8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3">
        <v>9.274</v>
      </c>
      <c r="F26" s="14">
        <v>2798.65</v>
      </c>
      <c r="G26" s="14">
        <f ca="1">ROUND(INDIRECT(ADDRESS(ROW()+(0), COLUMN()+(-2), 1))*INDIRECT(ADDRESS(ROW()+(0), COLUMN()+(-1), 1)), 2)</f>
        <v>25954.7</v>
      </c>
    </row>
    <row r="27" spans="1:7" ht="13.50" thickBot="1" customHeight="1">
      <c r="A27" s="15"/>
      <c r="B27" s="15"/>
      <c r="C27" s="15"/>
      <c r="D27" s="15"/>
      <c r="E27" s="9" t="s">
        <v>59</v>
      </c>
      <c r="F27" s="9"/>
      <c r="G27" s="17">
        <f ca="1">ROUND(SUM(INDIRECT(ADDRESS(ROW()+(-1), COLUMN()+(0), 1)),INDIRECT(ADDRESS(ROW()+(-2), COLUMN()+(0), 1)),INDIRECT(ADDRESS(ROW()+(-3), COLUMN()+(0), 1))), 2)</f>
        <v>88463.3</v>
      </c>
    </row>
    <row r="28" spans="1:7" ht="13.50" thickBot="1" customHeight="1">
      <c r="A28" s="15">
        <v>3</v>
      </c>
      <c r="B28" s="15"/>
      <c r="C28" s="15"/>
      <c r="D28" s="18" t="s">
        <v>60</v>
      </c>
      <c r="E28" s="18"/>
      <c r="F28" s="15"/>
      <c r="G28" s="15"/>
    </row>
    <row r="29" spans="1:7" ht="13.50" thickBot="1" customHeight="1">
      <c r="A29" s="1" t="s">
        <v>61</v>
      </c>
      <c r="B29" s="1"/>
      <c r="C29" s="10" t="s">
        <v>62</v>
      </c>
      <c r="D29" s="1" t="s">
        <v>63</v>
      </c>
      <c r="E29" s="11">
        <v>5.096</v>
      </c>
      <c r="F29" s="12">
        <v>8662.69</v>
      </c>
      <c r="G29" s="12">
        <f ca="1">ROUND(INDIRECT(ADDRESS(ROW()+(0), COLUMN()+(-2), 1))*INDIRECT(ADDRESS(ROW()+(0), COLUMN()+(-1), 1)), 2)</f>
        <v>44145.1</v>
      </c>
    </row>
    <row r="30" spans="1:7" ht="13.50" thickBot="1" customHeight="1">
      <c r="A30" s="1" t="s">
        <v>64</v>
      </c>
      <c r="B30" s="1"/>
      <c r="C30" s="10" t="s">
        <v>65</v>
      </c>
      <c r="D30" s="1" t="s">
        <v>66</v>
      </c>
      <c r="E30" s="11">
        <v>6.794</v>
      </c>
      <c r="F30" s="12">
        <v>6471.18</v>
      </c>
      <c r="G30" s="12">
        <f ca="1">ROUND(INDIRECT(ADDRESS(ROW()+(0), COLUMN()+(-2), 1))*INDIRECT(ADDRESS(ROW()+(0), COLUMN()+(-1), 1)), 2)</f>
        <v>43965.2</v>
      </c>
    </row>
    <row r="31" spans="1:7" ht="13.50" thickBot="1" customHeight="1">
      <c r="A31" s="1" t="s">
        <v>67</v>
      </c>
      <c r="B31" s="1"/>
      <c r="C31" s="10" t="s">
        <v>68</v>
      </c>
      <c r="D31" s="1" t="s">
        <v>69</v>
      </c>
      <c r="E31" s="11">
        <v>0.283</v>
      </c>
      <c r="F31" s="12">
        <v>8662.69</v>
      </c>
      <c r="G31" s="12">
        <f ca="1">ROUND(INDIRECT(ADDRESS(ROW()+(0), COLUMN()+(-2), 1))*INDIRECT(ADDRESS(ROW()+(0), COLUMN()+(-1), 1)), 2)</f>
        <v>2451.54</v>
      </c>
    </row>
    <row r="32" spans="1:7" ht="13.50" thickBot="1" customHeight="1">
      <c r="A32" s="1" t="s">
        <v>70</v>
      </c>
      <c r="B32" s="1"/>
      <c r="C32" s="10" t="s">
        <v>71</v>
      </c>
      <c r="D32" s="1" t="s">
        <v>72</v>
      </c>
      <c r="E32" s="11">
        <v>1.415</v>
      </c>
      <c r="F32" s="12">
        <v>6471.18</v>
      </c>
      <c r="G32" s="12">
        <f ca="1">ROUND(INDIRECT(ADDRESS(ROW()+(0), COLUMN()+(-2), 1))*INDIRECT(ADDRESS(ROW()+(0), COLUMN()+(-1), 1)), 2)</f>
        <v>9156.72</v>
      </c>
    </row>
    <row r="33" spans="1:7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17.268</v>
      </c>
      <c r="F33" s="12">
        <v>5995.15</v>
      </c>
      <c r="G33" s="12">
        <f ca="1">ROUND(INDIRECT(ADDRESS(ROW()+(0), COLUMN()+(-2), 1))*INDIRECT(ADDRESS(ROW()+(0), COLUMN()+(-1), 1)), 2)</f>
        <v>103524</v>
      </c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3">
        <v>40.199</v>
      </c>
      <c r="F34" s="14">
        <v>6093.24</v>
      </c>
      <c r="G34" s="14">
        <f ca="1">ROUND(INDIRECT(ADDRESS(ROW()+(0), COLUMN()+(-2), 1))*INDIRECT(ADDRESS(ROW()+(0), COLUMN()+(-1), 1)), 2)</f>
        <v>244942</v>
      </c>
    </row>
    <row r="35" spans="1:7" ht="13.50" thickBot="1" customHeight="1">
      <c r="A35" s="15"/>
      <c r="B35" s="15"/>
      <c r="C35" s="15"/>
      <c r="D35" s="15"/>
      <c r="E35" s="9" t="s">
        <v>79</v>
      </c>
      <c r="F35" s="9"/>
      <c r="G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448185</v>
      </c>
    </row>
    <row r="36" spans="1:7" ht="13.50" thickBot="1" customHeight="1">
      <c r="A36" s="15">
        <v>4</v>
      </c>
      <c r="B36" s="15"/>
      <c r="C36" s="15"/>
      <c r="D36" s="18" t="s">
        <v>80</v>
      </c>
      <c r="E36" s="18"/>
      <c r="F36" s="15"/>
      <c r="G36" s="15"/>
    </row>
    <row r="37" spans="1:7" ht="13.50" thickBot="1" customHeight="1">
      <c r="A37" s="19"/>
      <c r="B37" s="19"/>
      <c r="C37" s="20" t="s">
        <v>81</v>
      </c>
      <c r="D37" s="19" t="s">
        <v>82</v>
      </c>
      <c r="E37" s="13">
        <v>2</v>
      </c>
      <c r="F37" s="14">
        <f ca="1">ROUND(SUM(INDIRECT(ADDRESS(ROW()+(-2), COLUMN()+(1), 1)),INDIRECT(ADDRESS(ROW()+(-10), COLUMN()+(1), 1)),INDIRECT(ADDRESS(ROW()+(-15), COLUMN()+(1), 1))), 2)</f>
        <v>761703</v>
      </c>
      <c r="G37" s="14">
        <f ca="1">ROUND(INDIRECT(ADDRESS(ROW()+(0), COLUMN()+(-2), 1))*INDIRECT(ADDRESS(ROW()+(0), COLUMN()+(-1), 1))/100, 2)</f>
        <v>15234</v>
      </c>
    </row>
    <row r="38" spans="1:7" ht="13.50" thickBot="1" customHeight="1">
      <c r="A38" s="21" t="s">
        <v>83</v>
      </c>
      <c r="B38" s="21"/>
      <c r="C38" s="22"/>
      <c r="D38" s="23"/>
      <c r="E38" s="24" t="s">
        <v>84</v>
      </c>
      <c r="F38" s="25"/>
      <c r="G38" s="26">
        <f ca="1">ROUND(SUM(INDIRECT(ADDRESS(ROW()+(-1), COLUMN()+(0), 1)),INDIRECT(ADDRESS(ROW()+(-3), COLUMN()+(0), 1)),INDIRECT(ADDRESS(ROW()+(-11), COLUMN()+(0), 1)),INDIRECT(ADDRESS(ROW()+(-16), COLUMN()+(0), 1))), 2)</f>
        <v>776937</v>
      </c>
    </row>
  </sheetData>
  <mergeCells count="4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A27:B27"/>
    <mergeCell ref="E27:F27"/>
    <mergeCell ref="A28:B28"/>
    <mergeCell ref="D28:E28"/>
    <mergeCell ref="A29:B29"/>
    <mergeCell ref="A30:B30"/>
    <mergeCell ref="A31:B31"/>
    <mergeCell ref="A32:B32"/>
    <mergeCell ref="A33:B33"/>
    <mergeCell ref="A34:B34"/>
    <mergeCell ref="A35:B35"/>
    <mergeCell ref="E35:F35"/>
    <mergeCell ref="A36:B36"/>
    <mergeCell ref="D36:E36"/>
    <mergeCell ref="A37:B37"/>
    <mergeCell ref="A38:D38"/>
    <mergeCell ref="E38:F38"/>
  </mergeCells>
  <pageMargins left="0.147638" right="0.147638" top="0.206693" bottom="0.206693" header="0.0" footer="0.0"/>
  <pageSetup paperSize="9" orientation="portrait"/>
  <rowBreaks count="0" manualBreakCount="0">
    </rowBreaks>
</worksheet>
</file>