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<sst xmlns="http://schemas.openxmlformats.org/spreadsheetml/2006/main" count="85" uniqueCount="85">
  <si>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</si>
  <si>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UPG020</t>
  </si>
  <si>
    <t xml:space="preserve">m³</t>
  </si>
  <si>
    <t xml:space="preserve">Ménsula de hormigón armado para borde de piscina con skimmer.</t>
  </si>
  <si>
    <r>
      <rPr>
        <sz val="8.25"/>
        <color rgb="FF000000"/>
        <rFont val="Arial"/>
        <family val="2"/>
      </rPr>
      <t xml:space="preserve">Ménsula de hormigón armado para borde de piscina con skimmer, realizada con hormigón H25 (20) 20/6, no expuesto a ciclos hielo-deshielo, exposición a sulfatos despreciable, con baja permeabilidad, no expuesto a ambientes salinos, docilidad blanda, preparado en obra, con cemento grado normal, y acero A63-42H, con una cuantía aproximada de 40 kg/m³. Instalación y retiro de sistema de moldaje formado por: superficie del moldaje de tablones de madera, amortizables en 4 usos y estructura soporte vertical de puntales metálicos, amortizables en 150 usos. Incluso alambre de atar, separadores y líquido desmoldante MasterFinish RL 294 "MBCC de Sika", para evitar la adherencia del hormigón al moldaje. El precio incluye el corte, doblado y armado del acero en el área de procesamiento de armadura, en obra y el montaje en el lugar definitivo de su colocación en obra, pero no incluye las tuberías de desagüe, los skimmers, las boquillas de impulsión ni la toma del limpiafondos.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</si>
  <si>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</si>
  <si>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</si>
  <si>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</si>
  <si>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</si>
  <si>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</si>
  <si>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</si>
  <si>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</si>
  <si>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mt08ema050b</t>
  </si>
  <si>
    <t xml:space="preserve">m³</t>
  </si>
  <si>
    <t xml:space="preserve">Madera para conformar moldajes, de 26 mm de espesor.</t>
  </si>
  <si>
    <t xml:space="preserve">mt50spa081a</t>
  </si>
  <si>
    <t xml:space="preserve">Ud</t>
  </si>
  <si>
    <t xml:space="preserve">Puntal metálico telescópico, de hasta 3 m de altura.</t>
  </si>
  <si>
    <t xml:space="preserve">mt50spa052b</t>
  </si>
  <si>
    <t xml:space="preserve">m</t>
  </si>
  <si>
    <t xml:space="preserve">Tablón de madera de pino, de 20x7,2 cm.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</si>
  <si>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</si>
  <si>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</si>
  <si>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</si>
  <si>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</si>
  <si>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</si>
  <si>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moldajes metálicos, fenólicos o de madera.</t>
  </si>
  <si>
    <t xml:space="preserve">mt07aco020a</t>
  </si>
  <si>
    <t xml:space="preserve">Ud</t>
  </si>
  <si>
    <t xml:space="preserve">Separador homologado para fundaciones.</t>
  </si>
  <si>
    <t xml:space="preserve">mt07aco100a</t>
  </si>
  <si>
    <t xml:space="preserve">kg</t>
  </si>
  <si>
    <t xml:space="preserve">Acero en barras con resaltes, A63-42H, de varios diámetros, según NCh204.Of77.</t>
  </si>
  <si>
    <t xml:space="preserve">mt08var050</t>
  </si>
  <si>
    <t xml:space="preserve">kg</t>
  </si>
  <si>
    <t xml:space="preserve">Alambre galvanizado para atar, de 1,30 mm de diámetro.</t>
  </si>
  <si>
    <t xml:space="preserve">mt08aaa010a</t>
  </si>
  <si>
    <t xml:space="preserve">m³</t>
  </si>
  <si>
    <t xml:space="preserve">Agua.</t>
  </si>
  <si>
    <t xml:space="preserve">mt01arg000e</t>
  </si>
  <si>
    <t xml:space="preserve">m³</t>
  </si>
  <si>
    <t xml:space="preserve">Arena cribada.</t>
  </si>
  <si>
    <t xml:space="preserve">mt01arg001em</t>
  </si>
  <si>
    <t xml:space="preserve">m³</t>
  </si>
  <si>
    <t xml:space="preserve">Árido grueso homogeneizado, de tamaño máximo 20 mm.</t>
  </si>
  <si>
    <t xml:space="preserve">mt08cem000e</t>
  </si>
  <si>
    <t xml:space="preserve">kg</t>
  </si>
  <si>
    <t xml:space="preserve">Cemento gris en sacos.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</si>
  <si>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</si>
  <si>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</si>
  <si>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</si>
  <si>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</si>
  <si>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</si>
  <si>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</si>
  <si>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</si>
  <si>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mo044</t>
  </si>
  <si>
    <t xml:space="preserve">h</t>
  </si>
  <si>
    <t xml:space="preserve">Maestro 1ª carpintero de obra gruesa.</t>
  </si>
  <si>
    <t xml:space="preserve">mo091</t>
  </si>
  <si>
    <t xml:space="preserve">h</t>
  </si>
  <si>
    <t xml:space="preserve">Ayudante carpintero de obra gruesa.</t>
  </si>
  <si>
    <t xml:space="preserve">mo043</t>
  </si>
  <si>
    <t xml:space="preserve">h</t>
  </si>
  <si>
    <t xml:space="preserve">Maestro 1ª enfierrador.</t>
  </si>
  <si>
    <t xml:space="preserve">mo090</t>
  </si>
  <si>
    <t xml:space="preserve">h</t>
  </si>
  <si>
    <t xml:space="preserve">Ayudante enfierrador.</t>
  </si>
  <si>
    <t xml:space="preserve">mo113</t>
  </si>
  <si>
    <t xml:space="preserve">h</t>
  </si>
  <si>
    <t xml:space="preserve">Jornal construcción.</t>
  </si>
  <si>
    <t xml:space="preserve">mo112</t>
  </si>
  <si>
    <t xml:space="preserve">h</t>
  </si>
  <si>
    <t xml:space="preserve">Jornal especializado de construcción.</t>
  </si>
  <si>
    <t xml:space="preserve">mo045</t>
  </si>
  <si>
    <t xml:space="preserve">h</t>
  </si>
  <si>
    <t xml:space="preserve">Maestro 1ª concretero.</t>
  </si>
  <si>
    <t xml:space="preserve">mo092</t>
  </si>
  <si>
    <t xml:space="preserve">h</t>
  </si>
  <si>
    <t xml:space="preserve">Ayudante concretero.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</si>
  <si>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</si>
  <si>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</si>
  <si>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</si>
  <si>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</si>
  <si>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$ 20.184,72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</si>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</sst>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8.85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0.07</v>
      </c>
      <c r="G10" s="12">
        <v>235946</v>
      </c>
      <c r="H10" s="12">
        <f ca="1">ROUND(INDIRECT(ADDRESS(ROW()+(0), COLUMN()+(-2), 1))*INDIRECT(ADDRESS(ROW()+(0), COLUMN()+(-1), 1)), 2)</f>
        <v>16516.2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0.075</v>
      </c>
      <c r="G11" s="12">
        <v>11799</v>
      </c>
      <c r="H11" s="12">
        <f ca="1">ROUND(INDIRECT(ADDRESS(ROW()+(0), COLUMN()+(-2), 1))*INDIRECT(ADDRESS(ROW()+(0), COLUMN()+(-1), 1)), 2)</f>
        <v>884.93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0.112</v>
      </c>
      <c r="G12" s="12">
        <v>3874.17</v>
      </c>
      <c r="H12" s="12">
        <f ca="1">ROUND(INDIRECT(ADDRESS(ROW()+(0), COLUMN()+(-2), 1))*INDIRECT(ADDRESS(ROW()+(0), COLUMN()+(-1), 1)), 2)</f>
        <v>433.91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0.28</v>
      </c>
      <c r="G13" s="12">
        <v>5362.4</v>
      </c>
      <c r="H13" s="12">
        <f ca="1">ROUND(INDIRECT(ADDRESS(ROW()+(0), COLUMN()+(-2), 1))*INDIRECT(ADDRESS(ROW()+(0), COLUMN()+(-1), 1)), 2)</f>
        <v>1501.47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0.168</v>
      </c>
      <c r="G14" s="12">
        <v>1139.9</v>
      </c>
      <c r="H14" s="12">
        <f ca="1">ROUND(INDIRECT(ADDRESS(ROW()+(0), COLUMN()+(-2), 1))*INDIRECT(ADDRESS(ROW()+(0), COLUMN()+(-1), 1)), 2)</f>
        <v>191.5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101.98</v>
      </c>
      <c r="H15" s="12">
        <f ca="1">ROUND(INDIRECT(ADDRESS(ROW()+(0), COLUMN()+(-2), 1))*INDIRECT(ADDRESS(ROW()+(0), COLUMN()+(-1), 1)), 2)</f>
        <v>1019.8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42</v>
      </c>
      <c r="G16" s="12">
        <v>680.54</v>
      </c>
      <c r="H16" s="12">
        <f ca="1">ROUND(INDIRECT(ADDRESS(ROW()+(0), COLUMN()+(-2), 1))*INDIRECT(ADDRESS(ROW()+(0), COLUMN()+(-1), 1)), 2)</f>
        <v>28582.7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0.58</v>
      </c>
      <c r="G17" s="12">
        <v>919.27</v>
      </c>
      <c r="H17" s="12">
        <f ca="1">ROUND(INDIRECT(ADDRESS(ROW()+(0), COLUMN()+(-2), 1))*INDIRECT(ADDRESS(ROW()+(0), COLUMN()+(-1), 1)), 2)</f>
        <v>533.18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0.179</v>
      </c>
      <c r="G18" s="12">
        <v>919.27</v>
      </c>
      <c r="H18" s="12">
        <f ca="1">ROUND(INDIRECT(ADDRESS(ROW()+(0), COLUMN()+(-2), 1))*INDIRECT(ADDRESS(ROW()+(0), COLUMN()+(-1), 1)), 2)</f>
        <v>164.55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0.452</v>
      </c>
      <c r="G19" s="12">
        <v>10769</v>
      </c>
      <c r="H19" s="12">
        <f ca="1">ROUND(INDIRECT(ADDRESS(ROW()+(0), COLUMN()+(-2), 1))*INDIRECT(ADDRESS(ROW()+(0), COLUMN()+(-1), 1)), 2)</f>
        <v>4867.6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0.831</v>
      </c>
      <c r="G20" s="12">
        <v>17608.8</v>
      </c>
      <c r="H20" s="12">
        <f ca="1">ROUND(INDIRECT(ADDRESS(ROW()+(0), COLUMN()+(-2), 1))*INDIRECT(ADDRESS(ROW()+(0), COLUMN()+(-1), 1)), 2)</f>
        <v>14632.9</v>
      </c>
    </row>
    <row r="21" spans="1:8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3">
        <v>346.5</v>
      </c>
      <c r="G21" s="14">
        <v>100.14</v>
      </c>
      <c r="H21" s="14">
        <f ca="1">ROUND(INDIRECT(ADDRESS(ROW()+(0), COLUMN()+(-2), 1))*INDIRECT(ADDRESS(ROW()+(0), COLUMN()+(-1), 1)), 2)</f>
        <v>34698.5</v>
      </c>
    </row>
    <row r="22" spans="1:8" ht="13.50" thickBot="1" customHeight="1">
      <c r="A22" s="15"/>
      <c r="B22" s="15"/>
      <c r="C22" s="15"/>
      <c r="D22" s="15"/>
      <c r="E22" s="15"/>
      <c r="F22" s="9" t="s">
        <v>48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104027</v>
      </c>
    </row>
    <row r="23" spans="1:8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5"/>
      <c r="H23" s="15"/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0.63</v>
      </c>
      <c r="G24" s="14">
        <v>2206.2</v>
      </c>
      <c r="H24" s="14">
        <f ca="1">ROUND(INDIRECT(ADDRESS(ROW()+(0), COLUMN()+(-2), 1))*INDIRECT(ADDRESS(ROW()+(0), COLUMN()+(-1), 1)), 2)</f>
        <v>1389.91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1))), 2)</f>
        <v>1389.91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0.909</v>
      </c>
      <c r="G27" s="12">
        <v>8665.87</v>
      </c>
      <c r="H27" s="12">
        <f ca="1">ROUND(INDIRECT(ADDRESS(ROW()+(0), COLUMN()+(-2), 1))*INDIRECT(ADDRESS(ROW()+(0), COLUMN()+(-1), 1)), 2)</f>
        <v>7877.28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0.909</v>
      </c>
      <c r="G28" s="12">
        <v>6473.56</v>
      </c>
      <c r="H28" s="12">
        <f ca="1">ROUND(INDIRECT(ADDRESS(ROW()+(0), COLUMN()+(-2), 1))*INDIRECT(ADDRESS(ROW()+(0), COLUMN()+(-1), 1)), 2)</f>
        <v>5884.47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0.291</v>
      </c>
      <c r="G29" s="12">
        <v>8665.87</v>
      </c>
      <c r="H29" s="12">
        <f ca="1">ROUND(INDIRECT(ADDRESS(ROW()+(0), COLUMN()+(-2), 1))*INDIRECT(ADDRESS(ROW()+(0), COLUMN()+(-1), 1)), 2)</f>
        <v>2521.77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0.327</v>
      </c>
      <c r="G30" s="12">
        <v>6473.56</v>
      </c>
      <c r="H30" s="12">
        <f ca="1">ROUND(INDIRECT(ADDRESS(ROW()+(0), COLUMN()+(-2), 1))*INDIRECT(ADDRESS(ROW()+(0), COLUMN()+(-1), 1)), 2)</f>
        <v>2116.85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1.194</v>
      </c>
      <c r="G31" s="12">
        <v>5997.35</v>
      </c>
      <c r="H31" s="12">
        <f ca="1">ROUND(INDIRECT(ADDRESS(ROW()+(0), COLUMN()+(-2), 1))*INDIRECT(ADDRESS(ROW()+(0), COLUMN()+(-1), 1)), 2)</f>
        <v>7160.84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1.25</v>
      </c>
      <c r="G32" s="12">
        <v>6095.47</v>
      </c>
      <c r="H32" s="12">
        <f ca="1">ROUND(INDIRECT(ADDRESS(ROW()+(0), COLUMN()+(-2), 1))*INDIRECT(ADDRESS(ROW()+(0), COLUMN()+(-1), 1)), 2)</f>
        <v>7619.34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0.08</v>
      </c>
      <c r="G33" s="12">
        <v>8665.87</v>
      </c>
      <c r="H33" s="12">
        <f ca="1">ROUND(INDIRECT(ADDRESS(ROW()+(0), COLUMN()+(-2), 1))*INDIRECT(ADDRESS(ROW()+(0), COLUMN()+(-1), 1)), 2)</f>
        <v>693.27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3">
        <v>0.318</v>
      </c>
      <c r="G34" s="14">
        <v>6473.56</v>
      </c>
      <c r="H34" s="14">
        <f ca="1">ROUND(INDIRECT(ADDRESS(ROW()+(0), COLUMN()+(-2), 1))*INDIRECT(ADDRESS(ROW()+(0), COLUMN()+(-1), 1)), 2)</f>
        <v>2058.59</v>
      </c>
    </row>
    <row r="35" spans="1:8" ht="13.50" thickBot="1" customHeight="1">
      <c r="A35" s="15"/>
      <c r="B35" s="15"/>
      <c r="C35" s="15"/>
      <c r="D35" s="15"/>
      <c r="E35" s="15"/>
      <c r="F35" s="9" t="s">
        <v>79</v>
      </c>
      <c r="G35" s="9"/>
      <c r="H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35932.4</v>
      </c>
    </row>
    <row r="36" spans="1:8" ht="13.50" thickBot="1" customHeight="1">
      <c r="A36" s="15">
        <v>4</v>
      </c>
      <c r="B36" s="15"/>
      <c r="C36" s="15"/>
      <c r="D36" s="15"/>
      <c r="E36" s="18" t="s">
        <v>80</v>
      </c>
      <c r="F36" s="18"/>
      <c r="G36" s="15"/>
      <c r="H36" s="15"/>
    </row>
    <row r="37" spans="1:8" ht="13.50" thickBot="1" customHeight="1">
      <c r="A37" s="19"/>
      <c r="B37" s="19"/>
      <c r="C37" s="20" t="s">
        <v>81</v>
      </c>
      <c r="D37" s="20"/>
      <c r="E37" s="19" t="s">
        <v>82</v>
      </c>
      <c r="F37" s="13">
        <v>2</v>
      </c>
      <c r="G37" s="14">
        <f ca="1">ROUND(SUM(INDIRECT(ADDRESS(ROW()+(-2), COLUMN()+(1), 1)),INDIRECT(ADDRESS(ROW()+(-12), COLUMN()+(1), 1)),INDIRECT(ADDRESS(ROW()+(-15), COLUMN()+(1), 1))), 2)</f>
        <v>141350</v>
      </c>
      <c r="H37" s="14">
        <f ca="1">ROUND(INDIRECT(ADDRESS(ROW()+(0), COLUMN()+(-2), 1))*INDIRECT(ADDRESS(ROW()+(0), COLUMN()+(-1), 1))/100, 2)</f>
        <v>2826.99</v>
      </c>
    </row>
    <row r="38" spans="1:8" ht="13.50" thickBot="1" customHeight="1">
      <c r="A38" s="21" t="s">
        <v>83</v>
      </c>
      <c r="B38" s="21"/>
      <c r="C38" s="22"/>
      <c r="D38" s="22"/>
      <c r="E38" s="23"/>
      <c r="F38" s="24" t="s">
        <v>84</v>
      </c>
      <c r="G38" s="25"/>
      <c r="H38" s="26">
        <f ca="1">ROUND(SUM(INDIRECT(ADDRESS(ROW()+(-1), COLUMN()+(0), 1)),INDIRECT(ADDRESS(ROW()+(-3), COLUMN()+(0), 1)),INDIRECT(ADDRESS(ROW()+(-13), COLUMN()+(0), 1)),INDIRECT(ADDRESS(ROW()+(-16), COLUMN()+(0), 1))), 2)</f>
        <v>144177</v>
      </c>
    </row>
  </sheetData>
  <mergeCells count="7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F35:G35"/>
    <mergeCell ref="A36:B36"/>
    <mergeCell ref="C36:D36"/>
    <mergeCell ref="E36:F36"/>
    <mergeCell ref="A37:B37"/>
    <mergeCell ref="C37:D37"/>
    <mergeCell ref="A38:E38"/>
    <mergeCell ref="F38:G38"/>
  </mergeCells>
  <pageMargins left="0.147638" right="0.147638" top="0.206693" bottom="0.206693" header="0.0" footer="0.0"/>
  <pageSetup paperSize="9" orientation="portrait"/>
  <rowBreaks count="0" manualBreakCount="0">
    </rowBreaks>
</worksheet>
</file>