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<sst xmlns="http://schemas.openxmlformats.org/spreadsheetml/2006/main" count="97" uniqueCount="97">
  <si>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</si>
  <si>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QAD020</t>
  </si>
  <si>
    <t xml:space="preserve">m²</t>
  </si>
  <si>
    <t xml:space="preserve">Azotea transitable, no ventilada, con piso fijo, tipo invertida, para uso deportivo. Imprimación con membranas asfálticas, tipo monocapa.</t>
  </si>
  <si>
    <r>
      <rPr>
        <sz val="8.25"/>
        <color rgb="FF000000"/>
        <rFont val="Arial"/>
        <family val="2"/>
      </rPr>
      <t xml:space="preserve">Azotea transitable, no ventilada, con piso fijo, tipo invertida,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IMPERMEABILIZACIÓN: tipo monocapa, adherida, formada por membrana de betún modificado con elastómero SBS, de 3,5 mm de espesor, con armadura de fieltro de poliéster no tejido de 160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H25 (20) 20/6, no expuesto a ciclos hielo-deshielo, exposición a sulfatos despreciable, sin requerimiento de permeabilidad, no expuesto a ambientes salinos, docilidad blanda de 10 cm de espesor, armado con malla electrosoldada sin economía de borde tipo C 131 de acero AT56-50H, separación 150x150 mm y Ø longitudinal 5,0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</si>
  <si>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</si>
  <si>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</si>
  <si>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</si>
  <si>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</si>
  <si>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</si>
  <si>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</si>
  <si>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</si>
  <si>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</si>
  <si>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</si>
  <si>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</si>
  <si>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</si>
  <si>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</si>
  <si>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</si>
  <si>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</si>
  <si>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</si>
  <si>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</si>
  <si>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</si>
  <si>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</si>
  <si>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</si>
  <si>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</si>
  <si>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</si>
  <si>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</si>
  <si>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</si>
  <si>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</si>
  <si>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</si>
  <si>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</si>
  <si>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</si>
  <si>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</si>
  <si>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</si>
  <si>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</si>
  <si>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</si>
  <si>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</si>
  <si>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</si>
  <si>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</si>
  <si>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</si>
  <si>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</si>
  <si>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</si>
  <si>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</si>
  <si>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</si>
  <si>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</si>
  <si>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</si>
  <si>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</si>
  <si>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</si>
  <si>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</si>
  <si>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</si>
  <si>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</si>
  <si>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mt07ame110ccb</t>
  </si>
  <si>
    <t xml:space="preserve">m²</t>
  </si>
  <si>
    <t xml:space="preserve">Malla electrosoldada sin economía de borde tipo C 131 de acero AT56-50H, separación 150x150 mm, con barras longitudinales de 5 mm de diámetro y barras transversales de 5,0 mm de diámetro, según NCh 218.Of77.</t>
  </si>
  <si>
    <t xml:space="preserve">mt10haf090aiem</t>
  </si>
  <si>
    <t xml:space="preserve">m³</t>
  </si>
  <si>
    <t xml:space="preserve">Hormigón H25 (20) 20/6, no expuesto a ciclos hielo-deshielo, exposición a sulfatos despreciable, sin requerimiento de permeabilidad, no expuesto a ambientes salinos, docilidad blanda, preparado en central, con cemento grado normal, según NCh 170.Of85 y ACI 318-08.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</si>
  <si>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</si>
  <si>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</si>
  <si>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</si>
  <si>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</si>
  <si>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</si>
  <si>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</si>
  <si>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</si>
  <si>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</si>
  <si>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</si>
  <si>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</si>
  <si>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</si>
  <si>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</si>
  <si>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</si>
  <si>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</si>
  <si>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</si>
  <si>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</si>
  <si>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</si>
  <si>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</si>
  <si>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</si>
  <si>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</si>
  <si>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</si>
  <si>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</si>
  <si>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</si>
  <si>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</si>
  <si>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</si>
  <si>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</si>
  <si>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</si>
  <si>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</si>
  <si>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</si>
  <si>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</si>
  <si>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</si>
  <si>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</si>
  <si>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</si>
  <si>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</si>
  <si>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</si>
  <si>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</si>
  <si>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</si>
  <si>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</si>
  <si>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$ 19.324,90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</si>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</sst>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106.08" customWidth="1"/>
    <col min="5" max="5" width="206.04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202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95146.6</v>
      </c>
      <c r="H11" s="12">
        <f ca="1">ROUND(INDIRECT(ADDRESS(ROW()+(0), COLUMN()+(-2), 1))*INDIRECT(ADDRESS(ROW()+(0), COLUMN()+(-1), 1)), 2)</f>
        <v>9514.66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7837.7</v>
      </c>
      <c r="H17" s="12">
        <f ca="1">ROUND(INDIRECT(ADDRESS(ROW()+(0), COLUMN()+(-2), 1))*INDIRECT(ADDRESS(ROW()+(0), COLUMN()+(-1), 1)), 2)</f>
        <v>8621.47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3732.24</v>
      </c>
      <c r="H18" s="12">
        <f ca="1">ROUND(INDIRECT(ADDRESS(ROW()+(0), COLUMN()+(-2), 1))*INDIRECT(ADDRESS(ROW()+(0), COLUMN()+(-1), 1)), 2)</f>
        <v>1119.67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2">
        <v>768.4</v>
      </c>
      <c r="H19" s="12">
        <f ca="1">ROUND(INDIRECT(ADDRESS(ROW()+(0), COLUMN()+(-2), 1))*INDIRECT(ADDRESS(ROW()+(0), COLUMN()+(-1), 1)), 2)</f>
        <v>1613.64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9596.88</v>
      </c>
      <c r="H20" s="12">
        <f ca="1">ROUND(INDIRECT(ADDRESS(ROW()+(0), COLUMN()+(-2), 1))*INDIRECT(ADDRESS(ROW()+(0), COLUMN()+(-1), 1)), 2)</f>
        <v>10076.7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0.04</v>
      </c>
      <c r="G21" s="12">
        <v>80138.9</v>
      </c>
      <c r="H21" s="12">
        <f ca="1">ROUND(INDIRECT(ADDRESS(ROW()+(0), COLUMN()+(-2), 1))*INDIRECT(ADDRESS(ROW()+(0), COLUMN()+(-1), 1)), 2)</f>
        <v>3205.55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1053.81</v>
      </c>
      <c r="H22" s="12">
        <f ca="1">ROUND(INDIRECT(ADDRESS(ROW()+(0), COLUMN()+(-2), 1))*INDIRECT(ADDRESS(ROW()+(0), COLUMN()+(-1), 1)), 2)</f>
        <v>1106.5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1.1</v>
      </c>
      <c r="G23" s="12">
        <v>1950.58</v>
      </c>
      <c r="H23" s="12">
        <f ca="1">ROUND(INDIRECT(ADDRESS(ROW()+(0), COLUMN()+(-2), 1))*INDIRECT(ADDRESS(ROW()+(0), COLUMN()+(-1), 1)), 2)</f>
        <v>2145.64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0.1</v>
      </c>
      <c r="G24" s="12">
        <v>59684.2</v>
      </c>
      <c r="H24" s="12">
        <f ca="1">ROUND(INDIRECT(ADDRESS(ROW()+(0), COLUMN()+(-2), 1))*INDIRECT(ADDRESS(ROW()+(0), COLUMN()+(-1), 1)), 2)</f>
        <v>5968.42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2">
        <v>2371.23</v>
      </c>
      <c r="H25" s="12">
        <f ca="1">ROUND(INDIRECT(ADDRESS(ROW()+(0), COLUMN()+(-2), 1))*INDIRECT(ADDRESS(ROW()+(0), COLUMN()+(-1), 1)), 2)</f>
        <v>1896.98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2">
        <v>7770.09</v>
      </c>
      <c r="H26" s="12">
        <f ca="1">ROUND(INDIRECT(ADDRESS(ROW()+(0), COLUMN()+(-2), 1))*INDIRECT(ADDRESS(ROW()+(0), COLUMN()+(-1), 1)), 2)</f>
        <v>6216.07</v>
      </c>
    </row>
    <row r="27" spans="1:8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3">
        <v>0.2</v>
      </c>
      <c r="G27" s="14">
        <v>8509.29</v>
      </c>
      <c r="H27" s="14">
        <f ca="1">ROUND(INDIRECT(ADDRESS(ROW()+(0), COLUMN()+(-2), 1))*INDIRECT(ADDRESS(ROW()+(0), COLUMN()+(-1), 1)), 2)</f>
        <v>1701.86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56219.7</v>
      </c>
    </row>
    <row r="29" spans="1:8" ht="13.50" thickBot="1" customHeight="1">
      <c r="A29" s="15">
        <v>2</v>
      </c>
      <c r="B29" s="15"/>
      <c r="C29" s="15"/>
      <c r="D29" s="18" t="s">
        <v>67</v>
      </c>
      <c r="E29" s="18"/>
      <c r="F29" s="18"/>
      <c r="G29" s="15"/>
      <c r="H29" s="15"/>
    </row>
    <row r="30" spans="1:8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3">
        <v>0.033</v>
      </c>
      <c r="G30" s="14">
        <v>2206.2</v>
      </c>
      <c r="H30" s="14">
        <f ca="1">ROUND(INDIRECT(ADDRESS(ROW()+(0), COLUMN()+(-2), 1))*INDIRECT(ADDRESS(ROW()+(0), COLUMN()+(-1), 1)), 2)</f>
        <v>72.8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72.8</v>
      </c>
    </row>
    <row r="32" spans="1:8" ht="13.50" thickBot="1" customHeight="1">
      <c r="A32" s="15">
        <v>3</v>
      </c>
      <c r="B32" s="15"/>
      <c r="C32" s="15"/>
      <c r="D32" s="18" t="s">
        <v>72</v>
      </c>
      <c r="E32" s="18"/>
      <c r="F32" s="18"/>
      <c r="G32" s="15"/>
      <c r="H32" s="15"/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0.589</v>
      </c>
      <c r="G33" s="12">
        <v>8327.21</v>
      </c>
      <c r="H33" s="12">
        <f ca="1">ROUND(INDIRECT(ADDRESS(ROW()+(0), COLUMN()+(-2), 1))*INDIRECT(ADDRESS(ROW()+(0), COLUMN()+(-1), 1)), 2)</f>
        <v>4904.73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1.18</v>
      </c>
      <c r="G34" s="12">
        <v>5997.35</v>
      </c>
      <c r="H34" s="12">
        <f ca="1">ROUND(INDIRECT(ADDRESS(ROW()+(0), COLUMN()+(-2), 1))*INDIRECT(ADDRESS(ROW()+(0), COLUMN()+(-1), 1)), 2)</f>
        <v>7076.87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0.182</v>
      </c>
      <c r="G35" s="12">
        <v>8327.21</v>
      </c>
      <c r="H35" s="12">
        <f ca="1">ROUND(INDIRECT(ADDRESS(ROW()+(0), COLUMN()+(-2), 1))*INDIRECT(ADDRESS(ROW()+(0), COLUMN()+(-1), 1)), 2)</f>
        <v>1515.55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0.182</v>
      </c>
      <c r="G36" s="12">
        <v>6224.8</v>
      </c>
      <c r="H36" s="12">
        <f ca="1">ROUND(INDIRECT(ADDRESS(ROW()+(0), COLUMN()+(-2), 1))*INDIRECT(ADDRESS(ROW()+(0), COLUMN()+(-1), 1)), 2)</f>
        <v>1132.91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0.057</v>
      </c>
      <c r="G37" s="12">
        <v>8556.75</v>
      </c>
      <c r="H37" s="12">
        <f ca="1">ROUND(INDIRECT(ADDRESS(ROW()+(0), COLUMN()+(-2), 1))*INDIRECT(ADDRESS(ROW()+(0), COLUMN()+(-1), 1)), 2)</f>
        <v>487.73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3">
        <v>0.057</v>
      </c>
      <c r="G38" s="14">
        <v>6224.8</v>
      </c>
      <c r="H38" s="14">
        <f ca="1">ROUND(INDIRECT(ADDRESS(ROW()+(0), COLUMN()+(-2), 1))*INDIRECT(ADDRESS(ROW()+(0), COLUMN()+(-1), 1)), 2)</f>
        <v>354.81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15472.6</v>
      </c>
    </row>
    <row r="40" spans="1:8" ht="13.50" thickBot="1" customHeight="1">
      <c r="A40" s="15">
        <v>4</v>
      </c>
      <c r="B40" s="15"/>
      <c r="C40" s="15"/>
      <c r="D40" s="18" t="s">
        <v>92</v>
      </c>
      <c r="E40" s="18"/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19" t="s">
        <v>94</v>
      </c>
      <c r="E41" s="19"/>
      <c r="F41" s="13">
        <v>2</v>
      </c>
      <c r="G41" s="14">
        <f ca="1">ROUND(SUM(INDIRECT(ADDRESS(ROW()+(-2), COLUMN()+(1), 1)),INDIRECT(ADDRESS(ROW()+(-10), COLUMN()+(1), 1)),INDIRECT(ADDRESS(ROW()+(-13), COLUMN()+(1), 1))), 2)</f>
        <v>71765.1</v>
      </c>
      <c r="H41" s="14">
        <f ca="1">ROUND(INDIRECT(ADDRESS(ROW()+(0), COLUMN()+(-2), 1))*INDIRECT(ADDRESS(ROW()+(0), COLUMN()+(-1), 1))/100, 2)</f>
        <v>1435.3</v>
      </c>
    </row>
    <row r="42" spans="1:8" ht="13.50" thickBot="1" customHeight="1">
      <c r="A42" s="21" t="s">
        <v>95</v>
      </c>
      <c r="B42" s="21"/>
      <c r="C42" s="22"/>
      <c r="D42" s="23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1)),INDIRECT(ADDRESS(ROW()+(-11), COLUMN()+(0), 1)),INDIRECT(ADDRESS(ROW()+(-14), COLUMN()+(0), 1))), 2)</f>
        <v>73200.4</v>
      </c>
    </row>
  </sheetData>
  <mergeCells count="7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F28:G28"/>
    <mergeCell ref="A29:B29"/>
    <mergeCell ref="D29:F29"/>
    <mergeCell ref="A30:B30"/>
    <mergeCell ref="D30:E30"/>
    <mergeCell ref="A31:B31"/>
    <mergeCell ref="D31:E31"/>
    <mergeCell ref="F31:G31"/>
    <mergeCell ref="A32:B32"/>
    <mergeCell ref="D32:F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F39:G39"/>
    <mergeCell ref="A40:B40"/>
    <mergeCell ref="D40:F40"/>
    <mergeCell ref="A41:B41"/>
    <mergeCell ref="D41:E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