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<sst xmlns="http://schemas.openxmlformats.org/spreadsheetml/2006/main" count="34" uniqueCount="34">
  <si>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</si>
  <si>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</si>
  <si>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</si>
  <si>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Imprimación de muro de hormigón en contacto con el terreno, por su cara interior, con lechada elástica de cemento.</t>
  </si>
  <si>
    <r>
      <rPr>
        <sz val="8.25"/>
        <color rgb="FF000000"/>
        <rFont val="Arial"/>
        <family val="2"/>
      </rPr>
      <t xml:space="preserve">Imprimación de muro de hormigón en contacto con el terreno, por su cara interior, mediante dos capas de mortero cementoso impermeabilizante flexible bicomponente MasterSeal 550 "MBCC de Sika", de color gris, (rendimiento: 1,5 kg/m² la primera capa y 1,5 kg/m² la segunda capa).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</si>
  <si>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</si>
  <si>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</si>
  <si>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</si>
  <si>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</si>
  <si>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</si>
  <si>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</si>
  <si>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</si>
  <si>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mt09bmr220g</t>
  </si>
  <si>
    <t xml:space="preserve">kg</t>
  </si>
  <si>
    <t xml:space="preserve">Mortero cementoso impermeabilizante flexible bicomponente MasterSeal 550 "MBCC de Sika", de color gris, con resistencia a los sulfatos, a las heladas y a la intemperie y apto para estar en contacto con agua potable, Euroclase F de reacción al fuego, para aplicar en interiores y exteriores.</t>
  </si>
  <si>
    <t xml:space="preserve">Subtotal materiales:</t>
  </si>
  <si>
    <t xml:space="preserve">Maquinaria</t>
  </si>
  <si>
    <t xml:space="preserve">mq06pym010</t>
  </si>
  <si>
    <t xml:space="preserve">h</t>
  </si>
  <si>
    <t xml:space="preserve">Mezcladora-bombeadora para morteros y yesos proyectados, de 3 m³/h.</t>
  </si>
  <si>
    <t xml:space="preserve">Subtotal maquinaria:</t>
  </si>
  <si>
    <t xml:space="preserve">Mano de obra</t>
  </si>
  <si>
    <t xml:space="preserve">mo032</t>
  </si>
  <si>
    <t xml:space="preserve">h</t>
  </si>
  <si>
    <t xml:space="preserve">Maestro 1ª aplicador de productos impermeabilizantes.</t>
  </si>
  <si>
    <t xml:space="preserve">mo070</t>
  </si>
  <si>
    <t xml:space="preserve">h</t>
  </si>
  <si>
    <t xml:space="preserve">Ayudante aplicador de productos impermeabilizantes.</t>
  </si>
  <si>
    <t xml:space="preserve">Subtotal mano de obra:</t>
  </si>
  <si>
    <t xml:space="preserve">Herramientas</t>
  </si>
  <si>
    <t xml:space="preserve">%</t>
  </si>
  <si>
    <t xml:space="preserve">Herramientas</t>
  </si>
  <si>
    <t xml:space="preserve">Coste de mantenimiento decenal: $ 174,63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</si>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</sst>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8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v>
      </c>
      <c r="G10" s="14">
        <v>498.99</v>
      </c>
      <c r="H10" s="14">
        <f ca="1">ROUND(INDIRECT(ADDRESS(ROW()+(0), COLUMN()+(-2), 1))*INDIRECT(ADDRESS(ROW()+(0), COLUMN()+(-1), 1)), 2)</f>
        <v>1496.97</v>
      </c>
    </row>
    <row r="11" spans="1:8" ht="13.50" thickBot="1" customHeight="1">
      <c r="A11" s="15"/>
      <c r="B11" s="15"/>
      <c r="C11" s="15"/>
      <c r="D11" s="15"/>
      <c r="E11" s="15"/>
      <c r="F11" s="9" t="s">
        <v>15</v>
      </c>
      <c r="G11" s="9"/>
      <c r="H11" s="17">
        <f ca="1">ROUND(SUM(INDIRECT(ADDRESS(ROW()+(-1), COLUMN()+(0), 1))), 2)</f>
        <v>1496.97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v>
      </c>
      <c r="G13" s="14">
        <v>5446.57</v>
      </c>
      <c r="H13" s="14">
        <f ca="1">ROUND(INDIRECT(ADDRESS(ROW()+(0), COLUMN()+(-2), 1))*INDIRECT(ADDRESS(ROW()+(0), COLUMN()+(-1), 1)), 2)</f>
        <v>544.66</v>
      </c>
    </row>
    <row r="14" spans="1:8" ht="13.50" thickBot="1" customHeight="1">
      <c r="A14" s="15"/>
      <c r="B14" s="15"/>
      <c r="C14" s="15"/>
      <c r="D14" s="15"/>
      <c r="E14" s="15"/>
      <c r="F14" s="9" t="s">
        <v>20</v>
      </c>
      <c r="G14" s="9"/>
      <c r="H14" s="17">
        <f ca="1">ROUND(SUM(INDIRECT(ADDRESS(ROW()+(-1), COLUMN()+(0), 1))), 2)</f>
        <v>544.66</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0.095</v>
      </c>
      <c r="G16" s="13">
        <v>8327.21</v>
      </c>
      <c r="H16" s="13">
        <f ca="1">ROUND(INDIRECT(ADDRESS(ROW()+(0), COLUMN()+(-2), 1))*INDIRECT(ADDRESS(ROW()+(0), COLUMN()+(-1), 1)), 2)</f>
        <v>791.08</v>
      </c>
    </row>
    <row r="17" spans="1:8" ht="13.50" thickBot="1" customHeight="1">
      <c r="A17" s="1" t="s">
        <v>25</v>
      </c>
      <c r="B17" s="1"/>
      <c r="C17" s="10" t="s">
        <v>26</v>
      </c>
      <c r="D17" s="10"/>
      <c r="E17" s="1" t="s">
        <v>27</v>
      </c>
      <c r="F17" s="12">
        <v>0.095</v>
      </c>
      <c r="G17" s="14">
        <v>6224.8</v>
      </c>
      <c r="H17" s="14">
        <f ca="1">ROUND(INDIRECT(ADDRESS(ROW()+(0), COLUMN()+(-2), 1))*INDIRECT(ADDRESS(ROW()+(0), COLUMN()+(-1), 1)), 2)</f>
        <v>591.36</v>
      </c>
    </row>
    <row r="18" spans="1:8" ht="13.50" thickBot="1" customHeight="1">
      <c r="A18" s="15"/>
      <c r="B18" s="15"/>
      <c r="C18" s="15"/>
      <c r="D18" s="15"/>
      <c r="E18" s="15"/>
      <c r="F18" s="9" t="s">
        <v>28</v>
      </c>
      <c r="G18" s="9"/>
      <c r="H18" s="17">
        <f ca="1">ROUND(SUM(INDIRECT(ADDRESS(ROW()+(-1), COLUMN()+(0), 1)),INDIRECT(ADDRESS(ROW()+(-2), COLUMN()+(0), 1))), 2)</f>
        <v>1382.44</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3424.07</v>
      </c>
      <c r="H20" s="14">
        <f ca="1">ROUND(INDIRECT(ADDRESS(ROW()+(0), COLUMN()+(-2), 1))*INDIRECT(ADDRESS(ROW()+(0), COLUMN()+(-1), 1))/100, 2)</f>
        <v>68.48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3492.55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