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<sst xmlns="http://schemas.openxmlformats.org/spreadsheetml/2006/main" count="82" uniqueCount="82">
  <si>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</si>
  <si>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EHM010</t>
  </si>
  <si>
    <t xml:space="preserve">m³</t>
  </si>
  <si>
    <t xml:space="preserve">Muro de hormigón.</t>
  </si>
  <si>
    <r>
      <rPr>
        <sz val="8.25"/>
        <color rgb="FF000000"/>
        <rFont val="Arial"/>
        <family val="2"/>
      </rPr>
      <t xml:space="preserve">Muro de hormigón armado colocación de moldaje a dos caras, de hasta 3 m de altura, espesor 30 cm, superficie plana, realizado con hormigón H20 (20) 20/6, no expuesto a ciclos hielo-deshielo, exposición a sulfatos despreciable, sin requerimiento de permeabilidad, no expuesto a ambientes salinos, docilidad blanda, preparado en obra, con cemento grado normal, y vaciado con medios manuales, y acero A63-42H, con una cuantía aproximada de 50 kg/m³, ejecutado en condiciones complejas; instalación y retiro de sistema de moldaje con acabado para revestir, realizado con paneles metálicos modulares, amortizables en 150 usos. Incluso alambre de atar, separadores, pasamuros para paso de los tensores y líquido desmoldante MasterFinish RL 294 "MBCC de Sika", para evitar la adherencia del hormigón al moldaje. El precio incluye el corte, doblado y armado del acero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</si>
  <si>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</si>
  <si>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</si>
  <si>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</si>
  <si>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</si>
  <si>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</si>
  <si>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</si>
  <si>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</si>
  <si>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mt08eme070a</t>
  </si>
  <si>
    <t xml:space="preserve">m²</t>
  </si>
  <si>
    <t xml:space="preserve">Paneles metálicos modulares, para conformar moldajes muros de hormigón de hasta 3 m de altura.</t>
  </si>
  <si>
    <t xml:space="preserve">mt08eme075j</t>
  </si>
  <si>
    <t xml:space="preserve">Ud</t>
  </si>
  <si>
    <t xml:space="preserve">Estructura soporte de sistema de moldaje vertical, para muros de hormigón a dos caras, de hasta 3 m de altura, formada por tornapuntas metálicos para estabilización y aplomado de la superficie del moldaje.</t>
  </si>
  <si>
    <t xml:space="preserve">mt08dba010g</t>
  </si>
  <si>
    <t xml:space="preserve">l</t>
  </si>
  <si>
    <t xml:space="preserve">Agente desmoldeante, a base de aceites especiales, emulsionable en agua MasterFinish RL 294 "MBCC de Sika", para moldajes metálicos, fenólicos o de madera.</t>
  </si>
  <si>
    <t xml:space="preserve">mt08var204</t>
  </si>
  <si>
    <t xml:space="preserve">Ud</t>
  </si>
  <si>
    <t xml:space="preserve">Pasamuros de PVC para paso de los tensores del moldaje, de varios diámetros y longitudes.</t>
  </si>
  <si>
    <t xml:space="preserve">mt07aco020d</t>
  </si>
  <si>
    <t xml:space="preserve">Ud</t>
  </si>
  <si>
    <t xml:space="preserve">Separador homologado para muros.</t>
  </si>
  <si>
    <t xml:space="preserve">mt07aco100a</t>
  </si>
  <si>
    <t xml:space="preserve">kg</t>
  </si>
  <si>
    <t xml:space="preserve">Acero en barras con resaltes, A63-42H, de varios diámetros, según NCh204.Of77.</t>
  </si>
  <si>
    <t xml:space="preserve">mt08var050</t>
  </si>
  <si>
    <t xml:space="preserve">kg</t>
  </si>
  <si>
    <t xml:space="preserve">Alambre galvanizado para atar, de 1,30 mm de diámetro.</t>
  </si>
  <si>
    <t xml:space="preserve">mt08aaa010a</t>
  </si>
  <si>
    <t xml:space="preserve">m³</t>
  </si>
  <si>
    <t xml:space="preserve">Agua.</t>
  </si>
  <si>
    <t xml:space="preserve">mt01arg000e</t>
  </si>
  <si>
    <t xml:space="preserve">m³</t>
  </si>
  <si>
    <t xml:space="preserve">Arena cribada.</t>
  </si>
  <si>
    <t xml:space="preserve">mt01arg001em</t>
  </si>
  <si>
    <t xml:space="preserve">m³</t>
  </si>
  <si>
    <t xml:space="preserve">Árido grueso homogeneizado, de tamaño máximo 20 mm.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</si>
  <si>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</si>
  <si>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</si>
  <si>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</si>
  <si>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</si>
  <si>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</si>
  <si>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</si>
  <si>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</si>
  <si>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</si>
  <si>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</si>
  <si>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</si>
  <si>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mo044</t>
  </si>
  <si>
    <t xml:space="preserve">h</t>
  </si>
  <si>
    <t xml:space="preserve">Maestro 1ª carpintero de obra gruesa.</t>
  </si>
  <si>
    <t xml:space="preserve">mo091</t>
  </si>
  <si>
    <t xml:space="preserve">h</t>
  </si>
  <si>
    <t xml:space="preserve">Ayudante carpintero de obra gruesa.</t>
  </si>
  <si>
    <t xml:space="preserve">mo043</t>
  </si>
  <si>
    <t xml:space="preserve">h</t>
  </si>
  <si>
    <t xml:space="preserve">Maestro 1ª enfierrador.</t>
  </si>
  <si>
    <t xml:space="preserve">mo090</t>
  </si>
  <si>
    <t xml:space="preserve">h</t>
  </si>
  <si>
    <t xml:space="preserve">Ayudante enfierrador.</t>
  </si>
  <si>
    <t xml:space="preserve">mo113</t>
  </si>
  <si>
    <t xml:space="preserve">h</t>
  </si>
  <si>
    <t xml:space="preserve">Jornal construcción.</t>
  </si>
  <si>
    <t xml:space="preserve">mo112</t>
  </si>
  <si>
    <t xml:space="preserve">h</t>
  </si>
  <si>
    <t xml:space="preserve">Jornal especializado de construcción.</t>
  </si>
  <si>
    <t xml:space="preserve">mo045</t>
  </si>
  <si>
    <t xml:space="preserve">h</t>
  </si>
  <si>
    <t xml:space="preserve">Maestro 1ª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</si>
  <si>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</si>
  <si>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</si>
  <si>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</si>
  <si>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</si>
  <si>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</si>
  <si>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</si>
  <si>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</si>
  <si>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$ 6.734,48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</si>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</sst>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8.85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0.044</v>
      </c>
      <c r="G10" s="12">
        <v>122569</v>
      </c>
      <c r="H10" s="12">
        <f ca="1">ROUND(INDIRECT(ADDRESS(ROW()+(0), COLUMN()+(-2), 1))*INDIRECT(ADDRESS(ROW()+(0), COLUMN()+(-1), 1)), 2)</f>
        <v>5393.05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0.044</v>
      </c>
      <c r="G11" s="12">
        <v>168533</v>
      </c>
      <c r="H11" s="12">
        <f ca="1">ROUND(INDIRECT(ADDRESS(ROW()+(0), COLUMN()+(-2), 1))*INDIRECT(ADDRESS(ROW()+(0), COLUMN()+(-1), 1)), 2)</f>
        <v>7415.44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1139.9</v>
      </c>
      <c r="H12" s="12">
        <f ca="1">ROUND(INDIRECT(ADDRESS(ROW()+(0), COLUMN()+(-2), 1))*INDIRECT(ADDRESS(ROW()+(0), COLUMN()+(-1), 1)), 2)</f>
        <v>227.98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2.667</v>
      </c>
      <c r="G13" s="12">
        <v>827.35</v>
      </c>
      <c r="H13" s="12">
        <f ca="1">ROUND(INDIRECT(ADDRESS(ROW()+(0), COLUMN()+(-2), 1))*INDIRECT(ADDRESS(ROW()+(0), COLUMN()+(-1), 1)), 2)</f>
        <v>2206.54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8</v>
      </c>
      <c r="G14" s="12">
        <v>42.49</v>
      </c>
      <c r="H14" s="12">
        <f ca="1">ROUND(INDIRECT(ADDRESS(ROW()+(0), COLUMN()+(-2), 1))*INDIRECT(ADDRESS(ROW()+(0), COLUMN()+(-1), 1)), 2)</f>
        <v>339.92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51</v>
      </c>
      <c r="G15" s="12">
        <v>680.54</v>
      </c>
      <c r="H15" s="12">
        <f ca="1">ROUND(INDIRECT(ADDRESS(ROW()+(0), COLUMN()+(-2), 1))*INDIRECT(ADDRESS(ROW()+(0), COLUMN()+(-1), 1)), 2)</f>
        <v>34707.5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0.65</v>
      </c>
      <c r="G16" s="12">
        <v>919.27</v>
      </c>
      <c r="H16" s="12">
        <f ca="1">ROUND(INDIRECT(ADDRESS(ROW()+(0), COLUMN()+(-2), 1))*INDIRECT(ADDRESS(ROW()+(0), COLUMN()+(-1), 1)), 2)</f>
        <v>597.53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0.179</v>
      </c>
      <c r="G17" s="12">
        <v>919.27</v>
      </c>
      <c r="H17" s="12">
        <f ca="1">ROUND(INDIRECT(ADDRESS(ROW()+(0), COLUMN()+(-2), 1))*INDIRECT(ADDRESS(ROW()+(0), COLUMN()+(-1), 1)), 2)</f>
        <v>164.55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0.476</v>
      </c>
      <c r="G18" s="12">
        <v>10769</v>
      </c>
      <c r="H18" s="12">
        <f ca="1">ROUND(INDIRECT(ADDRESS(ROW()+(0), COLUMN()+(-2), 1))*INDIRECT(ADDRESS(ROW()+(0), COLUMN()+(-1), 1)), 2)</f>
        <v>5126.05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0.82</v>
      </c>
      <c r="G19" s="12">
        <v>17608.8</v>
      </c>
      <c r="H19" s="12">
        <f ca="1">ROUND(INDIRECT(ADDRESS(ROW()+(0), COLUMN()+(-2), 1))*INDIRECT(ADDRESS(ROW()+(0), COLUMN()+(-1), 1)), 2)</f>
        <v>14439.2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304.5</v>
      </c>
      <c r="G20" s="14">
        <v>100.14</v>
      </c>
      <c r="H20" s="14">
        <f ca="1">ROUND(INDIRECT(ADDRESS(ROW()+(0), COLUMN()+(-2), 1))*INDIRECT(ADDRESS(ROW()+(0), COLUMN()+(-1), 1)), 2)</f>
        <v>30492.6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101110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0.63</v>
      </c>
      <c r="G23" s="14">
        <v>2206.2</v>
      </c>
      <c r="H23" s="14">
        <f ca="1">ROUND(INDIRECT(ADDRESS(ROW()+(0), COLUMN()+(-2), 1))*INDIRECT(ADDRESS(ROW()+(0), COLUMN()+(-1), 1)), 2)</f>
        <v>1389.91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1))), 2)</f>
        <v>1389.91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1.876</v>
      </c>
      <c r="G26" s="12">
        <v>8665.87</v>
      </c>
      <c r="H26" s="12">
        <f ca="1">ROUND(INDIRECT(ADDRESS(ROW()+(0), COLUMN()+(-2), 1))*INDIRECT(ADDRESS(ROW()+(0), COLUMN()+(-1), 1)), 2)</f>
        <v>16257.2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2.046</v>
      </c>
      <c r="G27" s="12">
        <v>6473.56</v>
      </c>
      <c r="H27" s="12">
        <f ca="1">ROUND(INDIRECT(ADDRESS(ROW()+(0), COLUMN()+(-2), 1))*INDIRECT(ADDRESS(ROW()+(0), COLUMN()+(-1), 1)), 2)</f>
        <v>13244.9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0.5</v>
      </c>
      <c r="G28" s="12">
        <v>8665.87</v>
      </c>
      <c r="H28" s="12">
        <f ca="1">ROUND(INDIRECT(ADDRESS(ROW()+(0), COLUMN()+(-2), 1))*INDIRECT(ADDRESS(ROW()+(0), COLUMN()+(-1), 1)), 2)</f>
        <v>4332.94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0.637</v>
      </c>
      <c r="G29" s="12">
        <v>6473.56</v>
      </c>
      <c r="H29" s="12">
        <f ca="1">ROUND(INDIRECT(ADDRESS(ROW()+(0), COLUMN()+(-2), 1))*INDIRECT(ADDRESS(ROW()+(0), COLUMN()+(-1), 1)), 2)</f>
        <v>4123.66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1.194</v>
      </c>
      <c r="G30" s="12">
        <v>5997.35</v>
      </c>
      <c r="H30" s="12">
        <f ca="1">ROUND(INDIRECT(ADDRESS(ROW()+(0), COLUMN()+(-2), 1))*INDIRECT(ADDRESS(ROW()+(0), COLUMN()+(-1), 1)), 2)</f>
        <v>7160.84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1.25</v>
      </c>
      <c r="G31" s="12">
        <v>6095.47</v>
      </c>
      <c r="H31" s="12">
        <f ca="1">ROUND(INDIRECT(ADDRESS(ROW()+(0), COLUMN()+(-2), 1))*INDIRECT(ADDRESS(ROW()+(0), COLUMN()+(-1), 1)), 2)</f>
        <v>7619.34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0.284</v>
      </c>
      <c r="G32" s="12">
        <v>8665.87</v>
      </c>
      <c r="H32" s="12">
        <f ca="1">ROUND(INDIRECT(ADDRESS(ROW()+(0), COLUMN()+(-2), 1))*INDIRECT(ADDRESS(ROW()+(0), COLUMN()+(-1), 1)), 2)</f>
        <v>2461.11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3">
        <v>1.137</v>
      </c>
      <c r="G33" s="14">
        <v>6473.56</v>
      </c>
      <c r="H33" s="14">
        <f ca="1">ROUND(INDIRECT(ADDRESS(ROW()+(0), COLUMN()+(-2), 1))*INDIRECT(ADDRESS(ROW()+(0), COLUMN()+(-1), 1)), 2)</f>
        <v>7360.44</v>
      </c>
    </row>
    <row r="34" spans="1:8" ht="13.50" thickBot="1" customHeight="1">
      <c r="A34" s="15"/>
      <c r="B34" s="15"/>
      <c r="C34" s="15"/>
      <c r="D34" s="15"/>
      <c r="E34" s="15"/>
      <c r="F34" s="9" t="s">
        <v>76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62560.4</v>
      </c>
    </row>
    <row r="35" spans="1:8" ht="13.50" thickBot="1" customHeight="1">
      <c r="A35" s="15">
        <v>4</v>
      </c>
      <c r="B35" s="15"/>
      <c r="C35" s="15"/>
      <c r="D35" s="15"/>
      <c r="E35" s="18" t="s">
        <v>77</v>
      </c>
      <c r="F35" s="18"/>
      <c r="G35" s="15"/>
      <c r="H35" s="15"/>
    </row>
    <row r="36" spans="1:8" ht="13.50" thickBot="1" customHeight="1">
      <c r="A36" s="19"/>
      <c r="B36" s="19"/>
      <c r="C36" s="20" t="s">
        <v>78</v>
      </c>
      <c r="D36" s="20"/>
      <c r="E36" s="19" t="s">
        <v>79</v>
      </c>
      <c r="F36" s="13">
        <v>2</v>
      </c>
      <c r="G36" s="14">
        <f ca="1">ROUND(SUM(INDIRECT(ADDRESS(ROW()+(-2), COLUMN()+(1), 1)),INDIRECT(ADDRESS(ROW()+(-12), COLUMN()+(1), 1)),INDIRECT(ADDRESS(ROW()+(-15), COLUMN()+(1), 1))), 2)</f>
        <v>165061</v>
      </c>
      <c r="H36" s="14">
        <f ca="1">ROUND(INDIRECT(ADDRESS(ROW()+(0), COLUMN()+(-2), 1))*INDIRECT(ADDRESS(ROW()+(0), COLUMN()+(-1), 1))/100, 2)</f>
        <v>3301.22</v>
      </c>
    </row>
    <row r="37" spans="1:8" ht="13.50" thickBot="1" customHeight="1">
      <c r="A37" s="21" t="s">
        <v>80</v>
      </c>
      <c r="B37" s="21"/>
      <c r="C37" s="22"/>
      <c r="D37" s="22"/>
      <c r="E37" s="23"/>
      <c r="F37" s="24" t="s">
        <v>81</v>
      </c>
      <c r="G37" s="25"/>
      <c r="H37" s="26">
        <f ca="1">ROUND(SUM(INDIRECT(ADDRESS(ROW()+(-1), COLUMN()+(0), 1)),INDIRECT(ADDRESS(ROW()+(-3), COLUMN()+(0), 1)),INDIRECT(ADDRESS(ROW()+(-13), COLUMN()+(0), 1)),INDIRECT(ADDRESS(ROW()+(-16), COLUMN()+(0), 1))), 2)</f>
        <v>168362</v>
      </c>
    </row>
  </sheetData>
  <mergeCells count="7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F34:G34"/>
    <mergeCell ref="A35:B35"/>
    <mergeCell ref="C35:D35"/>
    <mergeCell ref="E35:F35"/>
    <mergeCell ref="A36:B36"/>
    <mergeCell ref="C36:D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